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Darko\Desktop\JAVNA NABAVA\SANACIJA POKOSA NA CESTI PREMA DONJOJ DOBRI\"/>
    </mc:Choice>
  </mc:AlternateContent>
  <xr:revisionPtr revIDLastSave="0" documentId="8_{02A01A80-BA17-4D99-A6F8-F97F17A9324C}" xr6:coauthVersionLast="47" xr6:coauthVersionMax="47" xr10:uidLastSave="{00000000-0000-0000-0000-000000000000}"/>
  <bookViews>
    <workbookView xWindow="-120" yWindow="-120" windowWidth="29040" windowHeight="15720" xr2:uid="{00000000-000D-0000-FFFF-FFFF00000000}"/>
  </bookViews>
  <sheets>
    <sheet name="SANACIJA POKOSA" sheetId="6" r:id="rId1"/>
  </sheets>
  <definedNames>
    <definedName name="_xlnm.Print_Area" localSheetId="0">'SANACIJA POKOSA'!$A$1:$L$71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28" i="6" l="1"/>
  <c r="K20" i="6"/>
  <c r="A59" i="6"/>
  <c r="A58" i="6"/>
  <c r="A57" i="6"/>
  <c r="A56" i="6"/>
  <c r="K33" i="6"/>
  <c r="K34" i="6" s="1"/>
  <c r="K27" i="6"/>
  <c r="K58" i="6" s="1"/>
  <c r="K19" i="6"/>
  <c r="K17" i="6"/>
  <c r="K11" i="6"/>
  <c r="K9" i="6"/>
  <c r="K7" i="6"/>
  <c r="K12" i="6" l="1"/>
  <c r="K56" i="6" s="1"/>
  <c r="K59" i="6"/>
  <c r="K57" i="6"/>
  <c r="K60" i="6" l="1"/>
  <c r="K61" i="6" s="1"/>
  <c r="K62" i="6" s="1"/>
</calcChain>
</file>

<file path=xl/sharedStrings.xml><?xml version="1.0" encoding="utf-8"?>
<sst xmlns="http://schemas.openxmlformats.org/spreadsheetml/2006/main" count="73" uniqueCount="45">
  <si>
    <t>R.br.</t>
  </si>
  <si>
    <t>OPIS RADOVA</t>
  </si>
  <si>
    <t>Jed. mjere</t>
  </si>
  <si>
    <r>
      <rPr>
        <sz val="8"/>
        <rFont val="Arial"/>
        <family val="2"/>
        <charset val="238"/>
      </rPr>
      <t>Količina</t>
    </r>
  </si>
  <si>
    <t>m2</t>
  </si>
  <si>
    <t>REKAPITULACIJA:</t>
  </si>
  <si>
    <t>UKUPNO</t>
  </si>
  <si>
    <t>1.1.</t>
  </si>
  <si>
    <t>PDV 25%</t>
  </si>
  <si>
    <t>SVEUKUPNO</t>
  </si>
  <si>
    <r>
      <rPr>
        <sz val="8"/>
        <rFont val="Arial"/>
        <family val="2"/>
        <charset val="238"/>
      </rPr>
      <t>Jedinična cijena (</t>
    </r>
    <r>
      <rPr>
        <sz val="8"/>
        <rFont val="Calibri"/>
        <family val="2"/>
      </rPr>
      <t>€</t>
    </r>
    <r>
      <rPr>
        <sz val="8"/>
        <rFont val="Arial"/>
        <family val="2"/>
        <charset val="238"/>
      </rPr>
      <t>)</t>
    </r>
  </si>
  <si>
    <r>
      <t>Ukupan iznos (</t>
    </r>
    <r>
      <rPr>
        <sz val="8"/>
        <rFont val="Calibri"/>
        <family val="2"/>
      </rPr>
      <t>€</t>
    </r>
    <r>
      <rPr>
        <sz val="8"/>
        <rFont val="Arial"/>
        <family val="2"/>
        <charset val="238"/>
      </rPr>
      <t>)</t>
    </r>
  </si>
  <si>
    <t>€</t>
  </si>
  <si>
    <t xml:space="preserve">Ponuditelj: _____________________________________    </t>
  </si>
  <si>
    <r>
      <rPr>
        <sz val="9"/>
        <color rgb="FF000000"/>
        <rFont val="Arial"/>
        <family val="2"/>
        <charset val="238"/>
      </rPr>
      <t xml:space="preserve">                                           (naziv / potpis ovlaštene osobe</t>
    </r>
    <r>
      <rPr>
        <sz val="10"/>
        <color rgb="FF000000"/>
        <rFont val="Arial"/>
        <family val="2"/>
        <charset val="238"/>
      </rPr>
      <t>)</t>
    </r>
  </si>
  <si>
    <t>MP</t>
  </si>
  <si>
    <t>2.1.</t>
  </si>
  <si>
    <t xml:space="preserve">TROŠKOVNIK IZVOĐENJA GRAĐEVINSKO OBRTNIČKIH RADOVA NA  ZAŠTITI POKOSA UZ PROMETNICU I IZRADI BANKINE - BROD MORAVICE                           </t>
  </si>
  <si>
    <t>PRIPREMNI RADOVI</t>
  </si>
  <si>
    <t>A. Količine za svaku stavku rada, mjere se u neto iznosu u skladu s OTU za radove na cestama.                                                                                                B. U svim stavkama koje uključuju odvoz viška materijala na odlagalište, jedinične cijene moraju uključivati sve troškove deponiranja, uključujući obavezu izvođača da pronađe odlagalište. Izvođač je dužan u toku izvođenja radova voditi računa o zbrinjavanju građevinskog otpada prema Zakonu o otpadu (NN 178/04, 111/06, 60/08, 87/09).                                                            C. Izvođač je dužan održavati gradilište za vrijeme izvođenja radova (održavanje zelenila, vertikalne i horizontalne signalizacije i sve ostalo potrebno za sigurno odvijanje prometa).                                                                   D. Izvođač je dužan održavati otvorenim za promet sve postojeće ceste tijekom izvođenja radova.Izvođenje radova na polovici širine kolnika treba biti što je moguće vremenski kraće uz primjenu svih mjera sigurnosti zaštite. Kod privemene regulacije promata za vrijeme izvođenja radova u svemu pridržavati se općih odredbi iz OTU-a.</t>
  </si>
  <si>
    <t>1.2.</t>
  </si>
  <si>
    <t>UKUPNO PRIPREMNI RADOVI :</t>
  </si>
  <si>
    <t>Čišćenje padine iznad ruba pokosa od visokog i niskog raslinja u širini od 1,50 m cijelom dužinom trase, odnosno u dužini od 100,00 m1. U jediničnoj cijeni je uključen odvoz otpada na za to predviđenu deponiju. Obračun po m2.</t>
  </si>
  <si>
    <t xml:space="preserve"> 100,00 m1 x 1,50 m1 = 150,00 m2</t>
  </si>
  <si>
    <t>Čišćenje pokosa od labavih dijelova stijene, ručno i strojno. U jediničnu cijenu uključen odvoz na deponiju. Obračun po m2.</t>
  </si>
  <si>
    <t xml:space="preserve"> 100,00 m1 x 12,00 m = 1200,00 m2</t>
  </si>
  <si>
    <t>1.3.</t>
  </si>
  <si>
    <t>Doprema i postava privremene regulacije prometa tijekom izvođenja radova. Obračun po kompletu.</t>
  </si>
  <si>
    <t>kpl</t>
  </si>
  <si>
    <t>UGRADNJA ZAŠTITNE MREŽE</t>
  </si>
  <si>
    <t>2.2.</t>
  </si>
  <si>
    <t>UKUPNO UGRADNJA ZAŠTITNE MREŽE :</t>
  </si>
  <si>
    <r>
      <t xml:space="preserve">Dobava, doprema i montaža čeličnog pocinčanog užeta </t>
    </r>
    <r>
      <rPr>
        <sz val="8"/>
        <rFont val="Calibri"/>
        <family val="2"/>
      </rPr>
      <t>Ø</t>
    </r>
    <r>
      <rPr>
        <sz val="6.4"/>
        <rFont val="Arial"/>
        <family val="2"/>
        <charset val="238"/>
      </rPr>
      <t xml:space="preserve"> </t>
    </r>
    <r>
      <rPr>
        <sz val="8"/>
        <rFont val="Arial"/>
        <family val="2"/>
      </rPr>
      <t>12 mm, na gornjem, donjem i bočnim rubovima pokosa. U jediničnoj cijeni uračunat sav rad i materijal. Obračun po m1.</t>
    </r>
  </si>
  <si>
    <t>m1</t>
  </si>
  <si>
    <t>SIDRENJE</t>
  </si>
  <si>
    <t>3.1.</t>
  </si>
  <si>
    <t>UKUPNO SIDRENJE :</t>
  </si>
  <si>
    <r>
      <t xml:space="preserve">Dobava, doprema, bušenje i ugradnja čeličnih sidara </t>
    </r>
    <r>
      <rPr>
        <sz val="8"/>
        <rFont val="Calibri"/>
        <family val="2"/>
      </rPr>
      <t>Ø</t>
    </r>
    <r>
      <rPr>
        <sz val="6.4"/>
        <rFont val="Arial"/>
        <family val="2"/>
        <charset val="238"/>
      </rPr>
      <t xml:space="preserve"> </t>
    </r>
    <r>
      <rPr>
        <sz val="8"/>
        <rFont val="Arial"/>
        <family val="2"/>
      </rPr>
      <t>25-32 mm, L-profil ili šipka, dužine 2-3 m, s podložnom pločom 200x200x10 mm. Sidra se ugrađuju na razmaku od 1,00 m u gornjoj i donjoj zoni pokosa. U jediničnoj cijeni uključen sav rad i materijal. Obračun po komadu ugrađenog sidra.</t>
    </r>
  </si>
  <si>
    <t>100,00 m1 x 2 = 200,00 kom</t>
  </si>
  <si>
    <t>kom</t>
  </si>
  <si>
    <t>4.1.</t>
  </si>
  <si>
    <t>SANACIJA BANKINE</t>
  </si>
  <si>
    <t>UKUPNO SANACIJA BANKINE :</t>
  </si>
  <si>
    <t>Dobava, doprema i sanacija bankine uz pokos u dužini od 40,00 m1 prosječne širine 75 cm. U jediničnoj cijeni uključeno je čišćenje podloge, postava geotekstila za razdvajanje tla i šljunka, izrada drenažnog sloja - šljunak 16-32 mm u debljini od 15 cm te razastiranje sa nabijanjem. Obavezno čišćenje prometnice nakon izvedbe radova. Obračun po m2.</t>
  </si>
  <si>
    <r>
      <t xml:space="preserve">Dobava, doprema i ugradnja pocinčane čelične mreže, dvostruko pletene, oka 8x10 cm, </t>
    </r>
    <r>
      <rPr>
        <sz val="8"/>
        <rFont val="Arial"/>
        <family val="2"/>
      </rPr>
      <t>Ø žice2,7-3,00 mm. U jediničnu cijenu je uključeno sidrenje mreže na rubno uže (obračunato u drugoj stavci) te sav rad i materijal. Prosječna visina je uzeta za izračun. Obavezno prije ugradnje obići teren zbog različitih visina.Pomoćni radovi za ugradnju (skela, penjačka oprema, strojevi i ostali pribor). Obračun po m2.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</si>
</sst>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0"/>
      <color rgb="FF000000"/>
      <name val="Times New Roman"/>
      <family val="1"/>
      <charset val="238"/>
    </font>
    <font>
      <sz val="10"/>
      <name val="Arial"/>
      <family val="2"/>
      <charset val="238"/>
    </font>
    <font>
      <b/>
      <sz val="10"/>
      <name val="Arial"/>
      <family val="2"/>
      <charset val="238"/>
    </font>
    <font>
      <b/>
      <sz val="11"/>
      <name val="Arial"/>
      <family val="2"/>
      <charset val="238"/>
    </font>
    <font>
      <sz val="8"/>
      <name val="Arial"/>
      <family val="2"/>
      <charset val="238"/>
    </font>
    <font>
      <b/>
      <sz val="9"/>
      <name val="Arial"/>
      <family val="2"/>
      <charset val="238"/>
    </font>
    <font>
      <sz val="10"/>
      <color rgb="FF000000"/>
      <name val="Times New Roman"/>
      <family val="1"/>
      <charset val="238"/>
    </font>
    <font>
      <sz val="10"/>
      <color rgb="FF000000"/>
      <name val="Arial"/>
      <family val="2"/>
      <charset val="238"/>
    </font>
    <font>
      <sz val="8"/>
      <color rgb="FF000000"/>
      <name val="Arial"/>
      <family val="2"/>
      <charset val="238"/>
    </font>
    <font>
      <i/>
      <sz val="8"/>
      <color rgb="FF000000"/>
      <name val="Arial"/>
      <family val="2"/>
      <charset val="238"/>
    </font>
    <font>
      <sz val="11"/>
      <name val="Arial"/>
      <family val="2"/>
      <charset val="238"/>
    </font>
    <font>
      <sz val="11"/>
      <color rgb="FF000000"/>
      <name val="Arial"/>
      <family val="2"/>
      <charset val="238"/>
    </font>
    <font>
      <b/>
      <sz val="11"/>
      <color rgb="FF000000"/>
      <name val="Arial"/>
      <family val="2"/>
      <charset val="238"/>
    </font>
    <font>
      <b/>
      <sz val="11"/>
      <color rgb="FF000000"/>
      <name val="Arial"/>
      <family val="2"/>
    </font>
    <font>
      <sz val="10"/>
      <name val="Arial"/>
      <family val="2"/>
    </font>
    <font>
      <sz val="9"/>
      <color rgb="FF000000"/>
      <name val="Arial"/>
      <family val="2"/>
      <charset val="238"/>
    </font>
    <font>
      <sz val="8"/>
      <name val="Calibri"/>
      <family val="2"/>
    </font>
    <font>
      <sz val="11"/>
      <name val="Calibri"/>
      <family val="2"/>
    </font>
    <font>
      <b/>
      <sz val="11"/>
      <name val="Calibri"/>
      <family val="2"/>
    </font>
    <font>
      <sz val="6.4"/>
      <name val="Arial"/>
      <family val="2"/>
      <charset val="238"/>
    </font>
    <font>
      <sz val="8"/>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34998626667073579"/>
        <bgColor indexed="64"/>
      </patternFill>
    </fill>
  </fills>
  <borders count="2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rgb="FF000000"/>
      </left>
      <right style="thin">
        <color rgb="FF000000"/>
      </right>
      <top/>
      <bottom/>
      <diagonal/>
    </border>
    <border>
      <left/>
      <right style="thin">
        <color rgb="FF000000"/>
      </right>
      <top/>
      <bottom/>
      <diagonal/>
    </border>
    <border>
      <left style="thin">
        <color rgb="FF000000"/>
      </left>
      <right/>
      <top/>
      <bottom/>
      <diagonal/>
    </border>
    <border>
      <left style="thin">
        <color rgb="FF000000"/>
      </left>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right/>
      <top style="thin">
        <color indexed="64"/>
      </top>
      <bottom style="thin">
        <color rgb="FF000000"/>
      </bottom>
      <diagonal/>
    </border>
    <border>
      <left/>
      <right/>
      <top/>
      <bottom style="thin">
        <color rgb="FF000000"/>
      </bottom>
      <diagonal/>
    </border>
    <border>
      <left style="thin">
        <color rgb="FF000000"/>
      </left>
      <right/>
      <top style="thin">
        <color indexed="64"/>
      </top>
      <bottom/>
      <diagonal/>
    </border>
    <border>
      <left/>
      <right style="thin">
        <color rgb="FF000000"/>
      </right>
      <top style="thin">
        <color indexed="64"/>
      </top>
      <bottom/>
      <diagonal/>
    </border>
    <border>
      <left/>
      <right/>
      <top style="thin">
        <color rgb="FF000000"/>
      </top>
      <bottom style="thin">
        <color indexed="64"/>
      </bottom>
      <diagonal/>
    </border>
    <border>
      <left style="thin">
        <color indexed="64"/>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s>
  <cellStyleXfs count="13">
    <xf numFmtId="0" fontId="0" fillId="0" borderId="0"/>
    <xf numFmtId="0" fontId="1" fillId="0" borderId="0"/>
    <xf numFmtId="0" fontId="6" fillId="0" borderId="0"/>
    <xf numFmtId="0" fontId="1" fillId="0" borderId="0"/>
    <xf numFmtId="0" fontId="1" fillId="0" borderId="0"/>
    <xf numFmtId="0" fontId="1" fillId="0" borderId="0"/>
    <xf numFmtId="0" fontId="7" fillId="0" borderId="0" applyNumberFormat="0" applyBorder="0" applyProtection="0">
      <alignment horizontal="justify" vertical="top" wrapText="1"/>
    </xf>
    <xf numFmtId="0" fontId="7" fillId="0" borderId="0" applyNumberFormat="0" applyBorder="0" applyProtection="0">
      <alignment horizontal="justify" vertical="top" wrapText="1"/>
    </xf>
    <xf numFmtId="0" fontId="1" fillId="0" borderId="0"/>
    <xf numFmtId="0" fontId="14" fillId="0" borderId="0"/>
    <xf numFmtId="0" fontId="14" fillId="0" borderId="0"/>
    <xf numFmtId="0" fontId="14" fillId="0" borderId="0"/>
    <xf numFmtId="0" fontId="14" fillId="0" borderId="0"/>
  </cellStyleXfs>
  <cellXfs count="74">
    <xf numFmtId="0" fontId="0" fillId="0" borderId="0" xfId="0" applyAlignment="1">
      <alignment horizontal="left" vertical="top"/>
    </xf>
    <xf numFmtId="0" fontId="7" fillId="0" borderId="0" xfId="0" applyFont="1" applyAlignment="1">
      <alignment horizontal="center" vertical="center"/>
    </xf>
    <xf numFmtId="0" fontId="4" fillId="2" borderId="11" xfId="0" applyFont="1" applyFill="1" applyBorder="1" applyAlignment="1">
      <alignment horizontal="center" vertical="center" wrapText="1"/>
    </xf>
    <xf numFmtId="4" fontId="7" fillId="0" borderId="0" xfId="0" applyNumberFormat="1" applyFont="1" applyAlignment="1">
      <alignment horizontal="center" vertical="center"/>
    </xf>
    <xf numFmtId="0" fontId="7" fillId="0" borderId="0" xfId="0" applyFont="1" applyAlignment="1">
      <alignment horizontal="left" vertical="center"/>
    </xf>
    <xf numFmtId="0" fontId="7" fillId="0" borderId="0" xfId="0" applyFont="1" applyAlignment="1">
      <alignment vertical="center"/>
    </xf>
    <xf numFmtId="4" fontId="7" fillId="2" borderId="11" xfId="0" applyNumberFormat="1" applyFont="1" applyFill="1" applyBorder="1" applyAlignment="1">
      <alignment horizontal="center" vertical="center" wrapText="1"/>
    </xf>
    <xf numFmtId="0" fontId="4" fillId="0" borderId="18" xfId="0" applyFont="1" applyBorder="1" applyAlignment="1">
      <alignment vertical="center" wrapText="1"/>
    </xf>
    <xf numFmtId="4" fontId="8" fillId="0" borderId="26" xfId="0" applyNumberFormat="1" applyFont="1" applyBorder="1" applyAlignment="1">
      <alignment horizontal="center" vertical="center" wrapText="1"/>
    </xf>
    <xf numFmtId="0" fontId="5" fillId="0" borderId="0" xfId="0" applyFont="1" applyAlignment="1">
      <alignment horizontal="left" vertical="center" wrapText="1"/>
    </xf>
    <xf numFmtId="4" fontId="5" fillId="0" borderId="0" xfId="0" applyNumberFormat="1" applyFont="1" applyAlignment="1">
      <alignment horizontal="center" vertical="center" wrapText="1"/>
    </xf>
    <xf numFmtId="0" fontId="0" fillId="0" borderId="0" xfId="0" applyAlignment="1">
      <alignment horizontal="left" vertical="center"/>
    </xf>
    <xf numFmtId="0" fontId="9" fillId="0" borderId="4" xfId="0" applyFont="1" applyBorder="1" applyAlignment="1">
      <alignment horizontal="left" vertical="center" wrapText="1"/>
    </xf>
    <xf numFmtId="0" fontId="8" fillId="0" borderId="3" xfId="0" applyFont="1" applyBorder="1" applyAlignment="1">
      <alignment horizontal="left" vertical="center" wrapText="1"/>
    </xf>
    <xf numFmtId="164" fontId="11" fillId="0" borderId="0" xfId="0" applyNumberFormat="1" applyFont="1" applyAlignment="1">
      <alignment horizontal="left" vertical="center" wrapText="1"/>
    </xf>
    <xf numFmtId="0" fontId="3" fillId="0" borderId="8" xfId="0" applyFont="1" applyBorder="1" applyAlignment="1">
      <alignment horizontal="left" vertical="center" wrapText="1"/>
    </xf>
    <xf numFmtId="4" fontId="12" fillId="0" borderId="0" xfId="0" applyNumberFormat="1" applyFont="1" applyAlignment="1">
      <alignment horizontal="right" vertical="center" wrapText="1"/>
    </xf>
    <xf numFmtId="4" fontId="0" fillId="0" borderId="0" xfId="0" applyNumberFormat="1" applyAlignment="1">
      <alignment horizontal="left" vertical="center"/>
    </xf>
    <xf numFmtId="4" fontId="12" fillId="0" borderId="8" xfId="0" applyNumberFormat="1" applyFont="1" applyBorder="1" applyAlignment="1">
      <alignment horizontal="right"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4" fillId="2" borderId="13"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0" xfId="0" applyFont="1" applyFill="1" applyAlignment="1">
      <alignment horizontal="center" vertical="center" wrapText="1"/>
    </xf>
    <xf numFmtId="4" fontId="4" fillId="2" borderId="21" xfId="0" applyNumberFormat="1" applyFont="1" applyFill="1" applyBorder="1" applyAlignment="1">
      <alignment horizontal="center" vertical="center" wrapText="1"/>
    </xf>
    <xf numFmtId="4" fontId="7" fillId="2" borderId="5" xfId="0" applyNumberFormat="1" applyFont="1" applyFill="1" applyBorder="1" applyAlignment="1">
      <alignment horizontal="center" vertical="center" wrapText="1"/>
    </xf>
    <xf numFmtId="4" fontId="7" fillId="2" borderId="22" xfId="0" applyNumberFormat="1" applyFont="1" applyFill="1" applyBorder="1" applyAlignment="1">
      <alignment horizontal="center" vertical="center" wrapText="1"/>
    </xf>
    <xf numFmtId="4" fontId="4" fillId="2" borderId="9" xfId="0" applyNumberFormat="1" applyFont="1" applyFill="1" applyBorder="1" applyAlignment="1">
      <alignment horizontal="center" vertical="center" wrapText="1"/>
    </xf>
    <xf numFmtId="0" fontId="5" fillId="0" borderId="14" xfId="0" applyFont="1" applyBorder="1" applyAlignment="1">
      <alignment horizontal="left" vertical="center" wrapText="1"/>
    </xf>
    <xf numFmtId="0" fontId="5" fillId="0" borderId="20" xfId="0" applyFont="1" applyBorder="1" applyAlignment="1">
      <alignment horizontal="left" vertical="center" wrapText="1"/>
    </xf>
    <xf numFmtId="0" fontId="5" fillId="0" borderId="15" xfId="0" applyFont="1" applyBorder="1" applyAlignment="1">
      <alignment horizontal="left" vertical="center" wrapText="1"/>
    </xf>
    <xf numFmtId="4" fontId="5" fillId="0" borderId="15" xfId="0" applyNumberFormat="1" applyFont="1" applyBorder="1" applyAlignment="1">
      <alignment horizontal="center" vertical="center" wrapText="1"/>
    </xf>
    <xf numFmtId="4" fontId="5" fillId="0" borderId="16" xfId="0" applyNumberFormat="1" applyFont="1" applyBorder="1" applyAlignment="1">
      <alignment horizontal="center" vertical="center" wrapText="1"/>
    </xf>
    <xf numFmtId="0" fontId="4" fillId="3" borderId="6"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7" fillId="0" borderId="17"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18"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5" xfId="0" applyFont="1" applyBorder="1" applyAlignment="1">
      <alignment horizontal="center" vertical="center" wrapText="1"/>
    </xf>
    <xf numFmtId="4" fontId="8" fillId="0" borderId="27" xfId="0" applyNumberFormat="1" applyFont="1" applyBorder="1" applyAlignment="1" applyProtection="1">
      <alignment horizontal="center" vertical="center" wrapText="1"/>
      <protection locked="0"/>
    </xf>
    <xf numFmtId="4" fontId="8" fillId="0" borderId="23" xfId="0" applyNumberFormat="1" applyFont="1" applyBorder="1" applyAlignment="1" applyProtection="1">
      <alignment horizontal="center" vertical="center" wrapText="1"/>
      <protection locked="0"/>
    </xf>
    <xf numFmtId="4" fontId="8" fillId="0" borderId="25" xfId="0" applyNumberFormat="1" applyFont="1" applyBorder="1" applyAlignment="1" applyProtection="1">
      <alignment horizontal="center" vertical="center" wrapText="1"/>
      <protection locked="0"/>
    </xf>
    <xf numFmtId="4" fontId="8" fillId="0" borderId="27" xfId="0" applyNumberFormat="1" applyFont="1" applyBorder="1" applyAlignment="1">
      <alignment horizontal="center" vertical="center" wrapText="1"/>
    </xf>
    <xf numFmtId="4" fontId="8" fillId="0" borderId="25" xfId="0" applyNumberFormat="1" applyFont="1" applyBorder="1" applyAlignment="1">
      <alignment horizontal="center" vertical="center" wrapText="1"/>
    </xf>
    <xf numFmtId="0" fontId="12" fillId="0" borderId="0" xfId="0" applyFont="1" applyAlignment="1">
      <alignment horizontal="left" vertical="center"/>
    </xf>
    <xf numFmtId="0" fontId="18" fillId="0" borderId="0" xfId="0" applyFont="1" applyAlignment="1">
      <alignment horizontal="right" vertical="center" wrapText="1"/>
    </xf>
    <xf numFmtId="0" fontId="3" fillId="0" borderId="0" xfId="0" applyFont="1" applyAlignment="1">
      <alignment horizontal="right" vertical="center" wrapText="1"/>
    </xf>
    <xf numFmtId="4" fontId="12" fillId="0" borderId="0" xfId="0" applyNumberFormat="1" applyFont="1" applyAlignment="1">
      <alignment horizontal="right" vertical="center"/>
    </xf>
    <xf numFmtId="0" fontId="3" fillId="0" borderId="0" xfId="0" applyFont="1" applyAlignment="1">
      <alignment horizontal="left" vertical="center" wrapText="1"/>
    </xf>
    <xf numFmtId="4" fontId="12" fillId="0" borderId="0" xfId="0" applyNumberFormat="1" applyFont="1" applyAlignment="1">
      <alignment horizontal="right" vertical="center" wrapText="1"/>
    </xf>
    <xf numFmtId="0" fontId="10" fillId="0" borderId="8" xfId="0" applyFont="1" applyBorder="1" applyAlignment="1">
      <alignment horizontal="left" vertical="center" wrapText="1"/>
    </xf>
    <xf numFmtId="0" fontId="17" fillId="0" borderId="8" xfId="0" applyFont="1" applyBorder="1" applyAlignment="1">
      <alignment horizontal="right" vertical="center" wrapText="1"/>
    </xf>
    <xf numFmtId="0" fontId="10" fillId="0" borderId="8" xfId="0" applyFont="1" applyBorder="1" applyAlignment="1">
      <alignment horizontal="right" vertical="center" wrapText="1"/>
    </xf>
    <xf numFmtId="4" fontId="11" fillId="0" borderId="8" xfId="0" applyNumberFormat="1" applyFont="1" applyBorder="1" applyAlignment="1">
      <alignment horizontal="right" vertical="center" wrapText="1"/>
    </xf>
    <xf numFmtId="0" fontId="18" fillId="0" borderId="8" xfId="0" applyFont="1" applyBorder="1" applyAlignment="1">
      <alignment horizontal="right" vertical="center" wrapText="1"/>
    </xf>
    <xf numFmtId="0" fontId="3" fillId="0" borderId="8" xfId="0" applyFont="1" applyBorder="1" applyAlignment="1">
      <alignment horizontal="right" vertical="center" wrapText="1"/>
    </xf>
    <xf numFmtId="0" fontId="3" fillId="0" borderId="8" xfId="0" applyFont="1" applyBorder="1" applyAlignment="1">
      <alignment horizontal="left" vertical="center" wrapText="1"/>
    </xf>
    <xf numFmtId="0" fontId="2" fillId="4" borderId="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3" fillId="0" borderId="0" xfId="0" applyFont="1" applyAlignment="1">
      <alignment horizontal="left" vertical="center"/>
    </xf>
    <xf numFmtId="0" fontId="4" fillId="3" borderId="1"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10" fillId="0" borderId="0" xfId="0" applyFont="1" applyAlignment="1">
      <alignment horizontal="left" vertical="center" wrapText="1"/>
    </xf>
    <xf numFmtId="0" fontId="17" fillId="0" borderId="0" xfId="0" applyFont="1" applyAlignment="1">
      <alignment horizontal="right" vertical="center" wrapText="1"/>
    </xf>
    <xf numFmtId="0" fontId="10" fillId="0" borderId="0" xfId="0" applyFont="1" applyAlignment="1">
      <alignment horizontal="right" vertical="center" wrapText="1"/>
    </xf>
    <xf numFmtId="4" fontId="11" fillId="0" borderId="0" xfId="0" applyNumberFormat="1" applyFont="1" applyAlignment="1">
      <alignment horizontal="right" vertical="center" wrapText="1"/>
    </xf>
    <xf numFmtId="0" fontId="13" fillId="0" borderId="8" xfId="0" applyFont="1" applyBorder="1" applyAlignment="1">
      <alignment horizontal="left" vertical="center" wrapText="1"/>
    </xf>
  </cellXfs>
  <cellStyles count="13">
    <cellStyle name="A4 Small 210 x 297 mm" xfId="10" xr:uid="{00000000-0005-0000-0000-000000000000}"/>
    <cellStyle name="merge" xfId="6" xr:uid="{00000000-0005-0000-0000-000001000000}"/>
    <cellStyle name="merge 7" xfId="7" xr:uid="{00000000-0005-0000-0000-000002000000}"/>
    <cellStyle name="Normal" xfId="0" builtinId="0"/>
    <cellStyle name="Normal 13" xfId="1" xr:uid="{00000000-0005-0000-0000-000004000000}"/>
    <cellStyle name="Normal 2" xfId="2" xr:uid="{00000000-0005-0000-0000-000005000000}"/>
    <cellStyle name="Normal 2 2" xfId="5" xr:uid="{00000000-0005-0000-0000-000006000000}"/>
    <cellStyle name="Normal 3" xfId="9" xr:uid="{00000000-0005-0000-0000-000007000000}"/>
    <cellStyle name="Normal 4" xfId="11" xr:uid="{00000000-0005-0000-0000-000008000000}"/>
    <cellStyle name="Normal 5" xfId="4" xr:uid="{00000000-0005-0000-0000-000009000000}"/>
    <cellStyle name="Normale_arredi" xfId="8" xr:uid="{00000000-0005-0000-0000-00000A000000}"/>
    <cellStyle name="Normalno 2" xfId="12" xr:uid="{00000000-0005-0000-0000-00000B000000}"/>
    <cellStyle name="Obično 2" xfId="3" xr:uid="{00000000-0005-0000-0000-00000C000000}"/>
  </cellStyles>
  <dxfs count="0"/>
  <tableStyles count="0" defaultTableStyle="TableStyleMedium9" defaultPivotStyle="PivotStyleLight16"/>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3C385-DF1D-481B-A1F5-D2FFBE54E302}">
  <dimension ref="A1:P70"/>
  <sheetViews>
    <sheetView tabSelected="1" zoomScale="80" zoomScaleNormal="80" workbookViewId="0">
      <selection activeCell="H11" sqref="H11:J11"/>
    </sheetView>
  </sheetViews>
  <sheetFormatPr defaultColWidth="9.33203125" defaultRowHeight="12.75" x14ac:dyDescent="0.2"/>
  <cols>
    <col min="1" max="1" width="4.6640625" style="4" customWidth="1"/>
    <col min="2" max="2" width="1.1640625" style="4" customWidth="1"/>
    <col min="3" max="3" width="54.5" style="4" customWidth="1"/>
    <col min="4" max="4" width="1.1640625" style="1" customWidth="1"/>
    <col min="5" max="5" width="4.83203125" style="1" customWidth="1"/>
    <col min="6" max="6" width="1.1640625" style="3" customWidth="1"/>
    <col min="7" max="7" width="8.83203125" style="3" customWidth="1"/>
    <col min="8" max="8" width="4.33203125" style="3" customWidth="1"/>
    <col min="9" max="9" width="3.83203125" style="3" customWidth="1"/>
    <col min="10" max="10" width="1.1640625" style="3" customWidth="1"/>
    <col min="11" max="11" width="11.6640625" style="3" customWidth="1"/>
    <col min="12" max="12" width="0.1640625" style="3" customWidth="1"/>
    <col min="13" max="13" width="4.6640625" style="4" customWidth="1"/>
    <col min="14" max="16384" width="9.33203125" style="11"/>
  </cols>
  <sheetData>
    <row r="1" spans="1:13" ht="36.6" customHeight="1" x14ac:dyDescent="0.2">
      <c r="A1" s="62" t="s">
        <v>17</v>
      </c>
      <c r="B1" s="63"/>
      <c r="C1" s="63"/>
      <c r="D1" s="63"/>
      <c r="E1" s="63"/>
      <c r="F1" s="63"/>
      <c r="G1" s="63"/>
      <c r="H1" s="63"/>
      <c r="I1" s="63"/>
      <c r="J1" s="63"/>
      <c r="K1" s="63"/>
      <c r="L1" s="64"/>
      <c r="M1" s="11"/>
    </row>
    <row r="2" spans="1:13" ht="15" customHeight="1" x14ac:dyDescent="0.2">
      <c r="A2" s="65"/>
      <c r="B2" s="65"/>
      <c r="C2" s="65"/>
      <c r="D2" s="65"/>
      <c r="E2" s="65"/>
      <c r="F2" s="65"/>
      <c r="G2" s="65"/>
      <c r="H2" s="65"/>
      <c r="I2" s="65"/>
      <c r="J2" s="65"/>
      <c r="K2" s="65"/>
      <c r="L2" s="65"/>
      <c r="M2" s="11"/>
    </row>
    <row r="3" spans="1:13" ht="18.75" customHeight="1" x14ac:dyDescent="0.2">
      <c r="A3" s="19" t="s">
        <v>18</v>
      </c>
      <c r="B3" s="20"/>
      <c r="C3" s="20"/>
      <c r="D3" s="20"/>
      <c r="E3" s="20"/>
      <c r="F3" s="20"/>
      <c r="G3" s="20"/>
      <c r="H3" s="20"/>
      <c r="I3" s="20"/>
      <c r="J3" s="20"/>
      <c r="K3" s="20"/>
      <c r="L3" s="21"/>
      <c r="M3" s="11"/>
    </row>
    <row r="4" spans="1:13" ht="27" customHeight="1" x14ac:dyDescent="0.2">
      <c r="A4" s="22" t="s">
        <v>0</v>
      </c>
      <c r="B4" s="23"/>
      <c r="C4" s="2" t="s">
        <v>1</v>
      </c>
      <c r="D4" s="22" t="s">
        <v>2</v>
      </c>
      <c r="E4" s="24"/>
      <c r="F4" s="23"/>
      <c r="G4" s="6" t="s">
        <v>3</v>
      </c>
      <c r="H4" s="25" t="s">
        <v>10</v>
      </c>
      <c r="I4" s="26"/>
      <c r="J4" s="27"/>
      <c r="K4" s="25" t="s">
        <v>11</v>
      </c>
      <c r="L4" s="28"/>
      <c r="M4" s="11"/>
    </row>
    <row r="5" spans="1:13" ht="166.9" customHeight="1" x14ac:dyDescent="0.2">
      <c r="A5" s="66"/>
      <c r="B5" s="67"/>
      <c r="C5" s="12" t="s">
        <v>19</v>
      </c>
      <c r="D5" s="66"/>
      <c r="E5" s="68"/>
      <c r="F5" s="68"/>
      <c r="G5" s="68"/>
      <c r="H5" s="68"/>
      <c r="I5" s="68"/>
      <c r="J5" s="68"/>
      <c r="K5" s="68"/>
      <c r="L5" s="67"/>
      <c r="M5" s="11"/>
    </row>
    <row r="6" spans="1:13" ht="50.45" customHeight="1" x14ac:dyDescent="0.2">
      <c r="A6" s="34" t="s">
        <v>7</v>
      </c>
      <c r="B6" s="35"/>
      <c r="C6" s="7" t="s">
        <v>22</v>
      </c>
      <c r="D6" s="38"/>
      <c r="E6" s="39"/>
      <c r="F6" s="39"/>
      <c r="G6" s="39"/>
      <c r="H6" s="39"/>
      <c r="I6" s="39"/>
      <c r="J6" s="39"/>
      <c r="K6" s="39"/>
      <c r="L6" s="40"/>
      <c r="M6" s="11"/>
    </row>
    <row r="7" spans="1:13" ht="15.75" customHeight="1" x14ac:dyDescent="0.2">
      <c r="A7" s="36"/>
      <c r="B7" s="37"/>
      <c r="C7" s="13" t="s">
        <v>23</v>
      </c>
      <c r="D7" s="41" t="s">
        <v>4</v>
      </c>
      <c r="E7" s="42"/>
      <c r="F7" s="43"/>
      <c r="G7" s="8">
        <v>150</v>
      </c>
      <c r="H7" s="44"/>
      <c r="I7" s="45"/>
      <c r="J7" s="46"/>
      <c r="K7" s="47">
        <f>H7*G7</f>
        <v>0</v>
      </c>
      <c r="L7" s="48"/>
      <c r="M7" s="11"/>
    </row>
    <row r="8" spans="1:13" ht="39.6" customHeight="1" x14ac:dyDescent="0.2">
      <c r="A8" s="34" t="s">
        <v>20</v>
      </c>
      <c r="B8" s="35"/>
      <c r="C8" s="7" t="s">
        <v>24</v>
      </c>
      <c r="D8" s="38"/>
      <c r="E8" s="39"/>
      <c r="F8" s="39"/>
      <c r="G8" s="39"/>
      <c r="H8" s="39"/>
      <c r="I8" s="39"/>
      <c r="J8" s="39"/>
      <c r="K8" s="39"/>
      <c r="L8" s="40"/>
      <c r="M8" s="11"/>
    </row>
    <row r="9" spans="1:13" ht="15.75" customHeight="1" x14ac:dyDescent="0.2">
      <c r="A9" s="36"/>
      <c r="B9" s="37"/>
      <c r="C9" s="13" t="s">
        <v>25</v>
      </c>
      <c r="D9" s="41" t="s">
        <v>4</v>
      </c>
      <c r="E9" s="42"/>
      <c r="F9" s="43"/>
      <c r="G9" s="8">
        <v>1200</v>
      </c>
      <c r="H9" s="44"/>
      <c r="I9" s="45"/>
      <c r="J9" s="46"/>
      <c r="K9" s="47">
        <f>H9*G9</f>
        <v>0</v>
      </c>
      <c r="L9" s="48"/>
      <c r="M9" s="11"/>
    </row>
    <row r="10" spans="1:13" ht="27" customHeight="1" x14ac:dyDescent="0.2">
      <c r="A10" s="34" t="s">
        <v>26</v>
      </c>
      <c r="B10" s="35"/>
      <c r="C10" s="7" t="s">
        <v>27</v>
      </c>
      <c r="D10" s="38"/>
      <c r="E10" s="39"/>
      <c r="F10" s="39"/>
      <c r="G10" s="39"/>
      <c r="H10" s="39"/>
      <c r="I10" s="39"/>
      <c r="J10" s="39"/>
      <c r="K10" s="39"/>
      <c r="L10" s="40"/>
      <c r="M10" s="11"/>
    </row>
    <row r="11" spans="1:13" ht="15.75" customHeight="1" x14ac:dyDescent="0.2">
      <c r="A11" s="36"/>
      <c r="B11" s="37"/>
      <c r="C11" s="13"/>
      <c r="D11" s="41" t="s">
        <v>28</v>
      </c>
      <c r="E11" s="42"/>
      <c r="F11" s="43"/>
      <c r="G11" s="8">
        <v>1</v>
      </c>
      <c r="H11" s="44"/>
      <c r="I11" s="45"/>
      <c r="J11" s="46"/>
      <c r="K11" s="47">
        <f>H11*G11</f>
        <v>0</v>
      </c>
      <c r="L11" s="48"/>
      <c r="M11" s="11"/>
    </row>
    <row r="12" spans="1:13" ht="23.1" customHeight="1" x14ac:dyDescent="0.2">
      <c r="A12" s="29" t="s">
        <v>21</v>
      </c>
      <c r="B12" s="30"/>
      <c r="C12" s="30"/>
      <c r="D12" s="30"/>
      <c r="E12" s="30"/>
      <c r="F12" s="30"/>
      <c r="G12" s="31"/>
      <c r="H12" s="30"/>
      <c r="I12" s="30"/>
      <c r="J12" s="30"/>
      <c r="K12" s="32">
        <f>SUM(K6:K11)</f>
        <v>0</v>
      </c>
      <c r="L12" s="33"/>
      <c r="M12" s="11"/>
    </row>
    <row r="13" spans="1:13" ht="23.1" customHeight="1" x14ac:dyDescent="0.2">
      <c r="A13" s="9"/>
      <c r="B13" s="9"/>
      <c r="C13" s="9"/>
      <c r="D13" s="9"/>
      <c r="E13" s="9"/>
      <c r="F13" s="9"/>
      <c r="G13" s="9"/>
      <c r="H13" s="9"/>
      <c r="I13" s="9"/>
      <c r="J13" s="9"/>
      <c r="K13" s="10"/>
      <c r="L13" s="10"/>
      <c r="M13" s="11"/>
    </row>
    <row r="14" spans="1:13" ht="23.1" customHeight="1" x14ac:dyDescent="0.2">
      <c r="A14" s="19" t="s">
        <v>29</v>
      </c>
      <c r="B14" s="20"/>
      <c r="C14" s="20"/>
      <c r="D14" s="20"/>
      <c r="E14" s="20"/>
      <c r="F14" s="20"/>
      <c r="G14" s="20"/>
      <c r="H14" s="20"/>
      <c r="I14" s="20"/>
      <c r="J14" s="20"/>
      <c r="K14" s="20"/>
      <c r="L14" s="21"/>
      <c r="M14" s="11"/>
    </row>
    <row r="15" spans="1:13" ht="23.1" customHeight="1" x14ac:dyDescent="0.2">
      <c r="A15" s="22" t="s">
        <v>0</v>
      </c>
      <c r="B15" s="23"/>
      <c r="C15" s="2" t="s">
        <v>1</v>
      </c>
      <c r="D15" s="22" t="s">
        <v>2</v>
      </c>
      <c r="E15" s="24"/>
      <c r="F15" s="23"/>
      <c r="G15" s="6" t="s">
        <v>3</v>
      </c>
      <c r="H15" s="25" t="s">
        <v>10</v>
      </c>
      <c r="I15" s="26"/>
      <c r="J15" s="27"/>
      <c r="K15" s="25" t="s">
        <v>11</v>
      </c>
      <c r="L15" s="28"/>
      <c r="M15" s="11"/>
    </row>
    <row r="16" spans="1:13" ht="69.599999999999994" customHeight="1" x14ac:dyDescent="0.2">
      <c r="A16" s="34" t="s">
        <v>16</v>
      </c>
      <c r="B16" s="35"/>
      <c r="C16" s="7" t="s">
        <v>44</v>
      </c>
      <c r="D16" s="38"/>
      <c r="E16" s="39"/>
      <c r="F16" s="39"/>
      <c r="G16" s="39"/>
      <c r="H16" s="39"/>
      <c r="I16" s="39"/>
      <c r="J16" s="39"/>
      <c r="K16" s="39"/>
      <c r="L16" s="40"/>
      <c r="M16" s="11"/>
    </row>
    <row r="17" spans="1:13" ht="23.1" customHeight="1" x14ac:dyDescent="0.2">
      <c r="A17" s="36"/>
      <c r="B17" s="37"/>
      <c r="C17" s="13" t="s">
        <v>25</v>
      </c>
      <c r="D17" s="41" t="s">
        <v>4</v>
      </c>
      <c r="E17" s="42"/>
      <c r="F17" s="43"/>
      <c r="G17" s="8">
        <v>1200</v>
      </c>
      <c r="H17" s="44"/>
      <c r="I17" s="45"/>
      <c r="J17" s="46"/>
      <c r="K17" s="47">
        <f>H17*G17</f>
        <v>0</v>
      </c>
      <c r="L17" s="48"/>
      <c r="M17" s="11"/>
    </row>
    <row r="18" spans="1:13" ht="35.450000000000003" customHeight="1" x14ac:dyDescent="0.2">
      <c r="A18" s="34" t="s">
        <v>30</v>
      </c>
      <c r="B18" s="35"/>
      <c r="C18" s="7" t="s">
        <v>32</v>
      </c>
      <c r="D18" s="38"/>
      <c r="E18" s="39"/>
      <c r="F18" s="39"/>
      <c r="G18" s="39"/>
      <c r="H18" s="39"/>
      <c r="I18" s="39"/>
      <c r="J18" s="39"/>
      <c r="K18" s="39"/>
      <c r="L18" s="40"/>
      <c r="M18" s="11"/>
    </row>
    <row r="19" spans="1:13" ht="23.1" customHeight="1" x14ac:dyDescent="0.2">
      <c r="A19" s="36"/>
      <c r="B19" s="37"/>
      <c r="C19" s="13"/>
      <c r="D19" s="41" t="s">
        <v>33</v>
      </c>
      <c r="E19" s="42"/>
      <c r="F19" s="43"/>
      <c r="G19" s="8">
        <v>360</v>
      </c>
      <c r="H19" s="44"/>
      <c r="I19" s="45"/>
      <c r="J19" s="46"/>
      <c r="K19" s="47">
        <f>H19*G19</f>
        <v>0</v>
      </c>
      <c r="L19" s="48"/>
      <c r="M19" s="11"/>
    </row>
    <row r="20" spans="1:13" ht="23.1" customHeight="1" x14ac:dyDescent="0.2">
      <c r="A20" s="29" t="s">
        <v>31</v>
      </c>
      <c r="B20" s="30"/>
      <c r="C20" s="30"/>
      <c r="D20" s="30"/>
      <c r="E20" s="30"/>
      <c r="F20" s="30"/>
      <c r="G20" s="31"/>
      <c r="H20" s="30"/>
      <c r="I20" s="30"/>
      <c r="J20" s="30"/>
      <c r="K20" s="32">
        <f>SUM(K16:L19)</f>
        <v>0</v>
      </c>
      <c r="L20" s="33"/>
      <c r="M20" s="11"/>
    </row>
    <row r="21" spans="1:13" ht="23.1" customHeight="1" x14ac:dyDescent="0.2">
      <c r="A21" s="9"/>
      <c r="B21" s="9"/>
      <c r="C21" s="9"/>
      <c r="D21" s="9"/>
      <c r="E21" s="9"/>
      <c r="F21" s="9"/>
      <c r="G21" s="9"/>
      <c r="H21" s="9"/>
      <c r="I21" s="9"/>
      <c r="J21" s="9"/>
      <c r="K21" s="10"/>
      <c r="L21" s="10"/>
      <c r="M21" s="11"/>
    </row>
    <row r="22" spans="1:13" ht="23.1" customHeight="1" x14ac:dyDescent="0.2">
      <c r="A22" s="9"/>
      <c r="B22" s="9"/>
      <c r="C22" s="9"/>
      <c r="D22" s="9"/>
      <c r="E22" s="9"/>
      <c r="F22" s="9"/>
      <c r="G22" s="9"/>
      <c r="H22" s="9"/>
      <c r="I22" s="9"/>
      <c r="J22" s="9"/>
      <c r="K22" s="10"/>
      <c r="L22" s="10"/>
      <c r="M22" s="11"/>
    </row>
    <row r="23" spans="1:13" ht="23.1" customHeight="1" x14ac:dyDescent="0.2">
      <c r="A23" s="9"/>
      <c r="B23" s="9"/>
      <c r="C23" s="9"/>
      <c r="D23" s="9"/>
      <c r="E23" s="9"/>
      <c r="F23" s="9"/>
      <c r="G23" s="9"/>
      <c r="H23" s="9"/>
      <c r="I23" s="9"/>
      <c r="J23" s="9"/>
      <c r="K23" s="10"/>
      <c r="L23" s="10"/>
      <c r="M23" s="11"/>
    </row>
    <row r="24" spans="1:13" ht="23.1" customHeight="1" x14ac:dyDescent="0.2">
      <c r="A24" s="19" t="s">
        <v>34</v>
      </c>
      <c r="B24" s="20"/>
      <c r="C24" s="20"/>
      <c r="D24" s="20"/>
      <c r="E24" s="20"/>
      <c r="F24" s="20"/>
      <c r="G24" s="20"/>
      <c r="H24" s="20"/>
      <c r="I24" s="20"/>
      <c r="J24" s="20"/>
      <c r="K24" s="20"/>
      <c r="L24" s="21"/>
      <c r="M24" s="11"/>
    </row>
    <row r="25" spans="1:13" ht="23.1" customHeight="1" x14ac:dyDescent="0.2">
      <c r="A25" s="22" t="s">
        <v>0</v>
      </c>
      <c r="B25" s="23"/>
      <c r="C25" s="2" t="s">
        <v>1</v>
      </c>
      <c r="D25" s="22" t="s">
        <v>2</v>
      </c>
      <c r="E25" s="24"/>
      <c r="F25" s="23"/>
      <c r="G25" s="6" t="s">
        <v>3</v>
      </c>
      <c r="H25" s="25" t="s">
        <v>10</v>
      </c>
      <c r="I25" s="26"/>
      <c r="J25" s="27"/>
      <c r="K25" s="25" t="s">
        <v>11</v>
      </c>
      <c r="L25" s="28"/>
      <c r="M25" s="11"/>
    </row>
    <row r="26" spans="1:13" ht="55.9" customHeight="1" x14ac:dyDescent="0.2">
      <c r="A26" s="34" t="s">
        <v>35</v>
      </c>
      <c r="B26" s="35"/>
      <c r="C26" s="7" t="s">
        <v>37</v>
      </c>
      <c r="D26" s="38"/>
      <c r="E26" s="39"/>
      <c r="F26" s="39"/>
      <c r="G26" s="39"/>
      <c r="H26" s="39"/>
      <c r="I26" s="39"/>
      <c r="J26" s="39"/>
      <c r="K26" s="39"/>
      <c r="L26" s="40"/>
      <c r="M26" s="11"/>
    </row>
    <row r="27" spans="1:13" ht="23.1" customHeight="1" x14ac:dyDescent="0.2">
      <c r="A27" s="36"/>
      <c r="B27" s="37"/>
      <c r="C27" s="13" t="s">
        <v>38</v>
      </c>
      <c r="D27" s="41" t="s">
        <v>39</v>
      </c>
      <c r="E27" s="42"/>
      <c r="F27" s="43"/>
      <c r="G27" s="8">
        <v>200</v>
      </c>
      <c r="H27" s="44"/>
      <c r="I27" s="45"/>
      <c r="J27" s="46"/>
      <c r="K27" s="47">
        <f>H27*G27</f>
        <v>0</v>
      </c>
      <c r="L27" s="48"/>
      <c r="M27" s="11"/>
    </row>
    <row r="28" spans="1:13" ht="23.1" customHeight="1" x14ac:dyDescent="0.2">
      <c r="A28" s="29" t="s">
        <v>36</v>
      </c>
      <c r="B28" s="30"/>
      <c r="C28" s="30"/>
      <c r="D28" s="30"/>
      <c r="E28" s="30"/>
      <c r="F28" s="30"/>
      <c r="G28" s="31"/>
      <c r="H28" s="30"/>
      <c r="I28" s="30"/>
      <c r="J28" s="30"/>
      <c r="K28" s="32">
        <f>SUM(K26:L27)</f>
        <v>0</v>
      </c>
      <c r="L28" s="33"/>
      <c r="M28" s="11"/>
    </row>
    <row r="29" spans="1:13" ht="23.1" customHeight="1" x14ac:dyDescent="0.2">
      <c r="A29" s="9"/>
      <c r="B29" s="9"/>
      <c r="C29" s="9"/>
      <c r="D29" s="9"/>
      <c r="E29" s="9"/>
      <c r="F29" s="9"/>
      <c r="G29" s="9"/>
      <c r="H29" s="9"/>
      <c r="I29" s="9"/>
      <c r="J29" s="9"/>
      <c r="K29" s="10"/>
      <c r="L29" s="10"/>
      <c r="M29" s="11"/>
    </row>
    <row r="30" spans="1:13" ht="23.1" customHeight="1" x14ac:dyDescent="0.2">
      <c r="A30" s="19" t="s">
        <v>41</v>
      </c>
      <c r="B30" s="20"/>
      <c r="C30" s="20"/>
      <c r="D30" s="20"/>
      <c r="E30" s="20"/>
      <c r="F30" s="20"/>
      <c r="G30" s="20"/>
      <c r="H30" s="20"/>
      <c r="I30" s="20"/>
      <c r="J30" s="20"/>
      <c r="K30" s="20"/>
      <c r="L30" s="21"/>
      <c r="M30" s="11"/>
    </row>
    <row r="31" spans="1:13" ht="23.1" customHeight="1" x14ac:dyDescent="0.2">
      <c r="A31" s="22" t="s">
        <v>0</v>
      </c>
      <c r="B31" s="23"/>
      <c r="C31" s="2" t="s">
        <v>1</v>
      </c>
      <c r="D31" s="22" t="s">
        <v>2</v>
      </c>
      <c r="E31" s="24"/>
      <c r="F31" s="23"/>
      <c r="G31" s="6" t="s">
        <v>3</v>
      </c>
      <c r="H31" s="25" t="s">
        <v>10</v>
      </c>
      <c r="I31" s="26"/>
      <c r="J31" s="27"/>
      <c r="K31" s="25" t="s">
        <v>11</v>
      </c>
      <c r="L31" s="28"/>
      <c r="M31" s="11"/>
    </row>
    <row r="32" spans="1:13" ht="69.599999999999994" customHeight="1" x14ac:dyDescent="0.2">
      <c r="A32" s="34" t="s">
        <v>40</v>
      </c>
      <c r="B32" s="35"/>
      <c r="C32" s="7" t="s">
        <v>43</v>
      </c>
      <c r="D32" s="38"/>
      <c r="E32" s="39"/>
      <c r="F32" s="39"/>
      <c r="G32" s="39"/>
      <c r="H32" s="39"/>
      <c r="I32" s="39"/>
      <c r="J32" s="39"/>
      <c r="K32" s="39"/>
      <c r="L32" s="40"/>
      <c r="M32" s="11"/>
    </row>
    <row r="33" spans="1:13" ht="23.1" customHeight="1" x14ac:dyDescent="0.2">
      <c r="A33" s="36"/>
      <c r="B33" s="37"/>
      <c r="C33" s="13"/>
      <c r="D33" s="41" t="s">
        <v>4</v>
      </c>
      <c r="E33" s="42"/>
      <c r="F33" s="43"/>
      <c r="G33" s="8">
        <v>30</v>
      </c>
      <c r="H33" s="44"/>
      <c r="I33" s="45"/>
      <c r="J33" s="46"/>
      <c r="K33" s="47">
        <f>H33*G33</f>
        <v>0</v>
      </c>
      <c r="L33" s="48"/>
      <c r="M33" s="11"/>
    </row>
    <row r="34" spans="1:13" ht="23.1" customHeight="1" x14ac:dyDescent="0.2">
      <c r="A34" s="29" t="s">
        <v>42</v>
      </c>
      <c r="B34" s="30"/>
      <c r="C34" s="30"/>
      <c r="D34" s="30"/>
      <c r="E34" s="30"/>
      <c r="F34" s="30"/>
      <c r="G34" s="31"/>
      <c r="H34" s="30"/>
      <c r="I34" s="30"/>
      <c r="J34" s="30"/>
      <c r="K34" s="32">
        <f>SUM(K32:L33)</f>
        <v>0</v>
      </c>
      <c r="L34" s="33"/>
      <c r="M34" s="11"/>
    </row>
    <row r="35" spans="1:13" ht="23.1" customHeight="1" x14ac:dyDescent="0.2">
      <c r="A35" s="9"/>
      <c r="B35" s="9"/>
      <c r="C35" s="9"/>
      <c r="D35" s="9"/>
      <c r="E35" s="9"/>
      <c r="F35" s="9"/>
      <c r="G35" s="9"/>
      <c r="H35" s="9"/>
      <c r="I35" s="9"/>
      <c r="J35" s="9"/>
      <c r="K35" s="10"/>
      <c r="L35" s="10"/>
      <c r="M35" s="11"/>
    </row>
    <row r="36" spans="1:13" ht="23.1" customHeight="1" x14ac:dyDescent="0.2">
      <c r="A36" s="9"/>
      <c r="B36" s="9"/>
      <c r="C36" s="9"/>
      <c r="D36" s="9"/>
      <c r="E36" s="9"/>
      <c r="F36" s="9"/>
      <c r="G36" s="9"/>
      <c r="H36" s="9"/>
      <c r="I36" s="9"/>
      <c r="J36" s="9"/>
      <c r="K36" s="10"/>
      <c r="L36" s="10"/>
      <c r="M36" s="11"/>
    </row>
    <row r="37" spans="1:13" ht="23.1" customHeight="1" x14ac:dyDescent="0.2">
      <c r="A37" s="9"/>
      <c r="B37" s="9"/>
      <c r="C37" s="9"/>
      <c r="D37" s="9"/>
      <c r="E37" s="9"/>
      <c r="F37" s="9"/>
      <c r="G37" s="9"/>
      <c r="H37" s="9"/>
      <c r="I37" s="9"/>
      <c r="J37" s="9"/>
      <c r="K37" s="10"/>
      <c r="L37" s="10"/>
      <c r="M37" s="11"/>
    </row>
    <row r="38" spans="1:13" ht="23.1" customHeight="1" x14ac:dyDescent="0.2">
      <c r="A38" s="9"/>
      <c r="B38" s="9"/>
      <c r="C38" s="9"/>
      <c r="D38" s="9"/>
      <c r="E38" s="9"/>
      <c r="F38" s="9"/>
      <c r="G38" s="9"/>
      <c r="H38" s="9"/>
      <c r="I38" s="9"/>
      <c r="J38" s="9"/>
      <c r="K38" s="10"/>
      <c r="L38" s="10"/>
      <c r="M38" s="11"/>
    </row>
    <row r="39" spans="1:13" ht="23.1" customHeight="1" x14ac:dyDescent="0.2">
      <c r="A39" s="9"/>
      <c r="B39" s="9"/>
      <c r="C39" s="9"/>
      <c r="D39" s="9"/>
      <c r="E39" s="9"/>
      <c r="F39" s="9"/>
      <c r="G39" s="9"/>
      <c r="H39" s="9"/>
      <c r="I39" s="9"/>
      <c r="J39" s="9"/>
      <c r="K39" s="10"/>
      <c r="L39" s="10"/>
      <c r="M39" s="11"/>
    </row>
    <row r="40" spans="1:13" ht="23.1" customHeight="1" x14ac:dyDescent="0.2">
      <c r="A40" s="9"/>
      <c r="B40" s="9"/>
      <c r="C40" s="9"/>
      <c r="D40" s="9"/>
      <c r="E40" s="9"/>
      <c r="F40" s="9"/>
      <c r="G40" s="9"/>
      <c r="H40" s="9"/>
      <c r="I40" s="9"/>
      <c r="J40" s="9"/>
      <c r="K40" s="10"/>
      <c r="L40" s="10"/>
      <c r="M40" s="11"/>
    </row>
    <row r="41" spans="1:13" ht="23.1" customHeight="1" x14ac:dyDescent="0.2">
      <c r="A41" s="9"/>
      <c r="B41" s="9"/>
      <c r="C41" s="9"/>
      <c r="D41" s="9"/>
      <c r="E41" s="9"/>
      <c r="F41" s="9"/>
      <c r="G41" s="9"/>
      <c r="H41" s="9"/>
      <c r="I41" s="9"/>
      <c r="J41" s="9"/>
      <c r="K41" s="10"/>
      <c r="L41" s="10"/>
      <c r="M41" s="11"/>
    </row>
    <row r="42" spans="1:13" ht="23.1" customHeight="1" x14ac:dyDescent="0.2">
      <c r="A42" s="9"/>
      <c r="B42" s="9"/>
      <c r="C42" s="9"/>
      <c r="D42" s="9"/>
      <c r="E42" s="9"/>
      <c r="F42" s="9"/>
      <c r="G42" s="9"/>
      <c r="H42" s="9"/>
      <c r="I42" s="9"/>
      <c r="J42" s="9"/>
      <c r="K42" s="10"/>
      <c r="L42" s="10"/>
      <c r="M42" s="11"/>
    </row>
    <row r="43" spans="1:13" ht="23.1" customHeight="1" x14ac:dyDescent="0.2">
      <c r="A43" s="9"/>
      <c r="B43" s="9"/>
      <c r="C43" s="9"/>
      <c r="D43" s="9"/>
      <c r="E43" s="9"/>
      <c r="F43" s="9"/>
      <c r="G43" s="9"/>
      <c r="H43" s="9"/>
      <c r="I43" s="9"/>
      <c r="J43" s="9"/>
      <c r="K43" s="10"/>
      <c r="L43" s="10"/>
      <c r="M43" s="11"/>
    </row>
    <row r="44" spans="1:13" ht="23.1" customHeight="1" x14ac:dyDescent="0.2">
      <c r="A44" s="9"/>
      <c r="B44" s="9"/>
      <c r="C44" s="9"/>
      <c r="D44" s="9"/>
      <c r="E44" s="9"/>
      <c r="F44" s="9"/>
      <c r="G44" s="9"/>
      <c r="H44" s="9"/>
      <c r="I44" s="9"/>
      <c r="J44" s="9"/>
      <c r="K44" s="10"/>
      <c r="L44" s="10"/>
      <c r="M44" s="11"/>
    </row>
    <row r="45" spans="1:13" ht="23.1" customHeight="1" x14ac:dyDescent="0.2">
      <c r="A45" s="9"/>
      <c r="B45" s="9"/>
      <c r="C45" s="9"/>
      <c r="D45" s="9"/>
      <c r="E45" s="9"/>
      <c r="F45" s="9"/>
      <c r="G45" s="9"/>
      <c r="H45" s="9"/>
      <c r="I45" s="9"/>
      <c r="J45" s="9"/>
      <c r="K45" s="10"/>
      <c r="L45" s="10"/>
      <c r="M45" s="11"/>
    </row>
    <row r="46" spans="1:13" ht="23.1" customHeight="1" x14ac:dyDescent="0.2">
      <c r="A46" s="9"/>
      <c r="B46" s="9"/>
      <c r="C46" s="9"/>
      <c r="D46" s="9"/>
      <c r="E46" s="9"/>
      <c r="F46" s="9"/>
      <c r="G46" s="9"/>
      <c r="H46" s="9"/>
      <c r="I46" s="9"/>
      <c r="J46" s="9"/>
      <c r="K46" s="10"/>
      <c r="L46" s="10"/>
      <c r="M46" s="11"/>
    </row>
    <row r="47" spans="1:13" ht="23.1" customHeight="1" x14ac:dyDescent="0.2">
      <c r="A47" s="9"/>
      <c r="B47" s="9"/>
      <c r="C47" s="9"/>
      <c r="D47" s="9"/>
      <c r="E47" s="9"/>
      <c r="F47" s="9"/>
      <c r="G47" s="9"/>
      <c r="H47" s="9"/>
      <c r="I47" s="9"/>
      <c r="J47" s="9"/>
      <c r="K47" s="10"/>
      <c r="L47" s="10"/>
      <c r="M47" s="11"/>
    </row>
    <row r="48" spans="1:13" ht="23.1" customHeight="1" x14ac:dyDescent="0.2">
      <c r="A48" s="9"/>
      <c r="B48" s="9"/>
      <c r="C48" s="9"/>
      <c r="D48" s="9"/>
      <c r="E48" s="9"/>
      <c r="F48" s="9"/>
      <c r="G48" s="9"/>
      <c r="H48" s="9"/>
      <c r="I48" s="9"/>
      <c r="J48" s="9"/>
      <c r="K48" s="10"/>
      <c r="L48" s="10"/>
      <c r="M48" s="11"/>
    </row>
    <row r="49" spans="1:16" ht="23.1" customHeight="1" x14ac:dyDescent="0.2">
      <c r="A49" s="9"/>
      <c r="B49" s="9"/>
      <c r="C49" s="9"/>
      <c r="D49" s="9"/>
      <c r="E49" s="9"/>
      <c r="F49" s="9"/>
      <c r="G49" s="9"/>
      <c r="H49" s="9"/>
      <c r="I49" s="9"/>
      <c r="J49" s="9"/>
      <c r="K49" s="10"/>
      <c r="L49" s="10"/>
      <c r="M49" s="11"/>
    </row>
    <row r="50" spans="1:16" ht="23.1" customHeight="1" x14ac:dyDescent="0.2">
      <c r="A50" s="9"/>
      <c r="B50" s="9"/>
      <c r="C50" s="9"/>
      <c r="D50" s="9"/>
      <c r="E50" s="9"/>
      <c r="F50" s="9"/>
      <c r="G50" s="9"/>
      <c r="H50" s="9"/>
      <c r="I50" s="9"/>
      <c r="J50" s="9"/>
      <c r="K50" s="10"/>
      <c r="L50" s="10"/>
      <c r="M50" s="11"/>
    </row>
    <row r="51" spans="1:16" ht="23.1" customHeight="1" x14ac:dyDescent="0.2">
      <c r="A51" s="9"/>
      <c r="B51" s="9"/>
      <c r="C51" s="9"/>
      <c r="D51" s="9"/>
      <c r="E51" s="9"/>
      <c r="F51" s="9"/>
      <c r="G51" s="9"/>
      <c r="H51" s="9"/>
      <c r="I51" s="9"/>
      <c r="J51" s="9"/>
      <c r="K51" s="10"/>
      <c r="L51" s="10"/>
      <c r="M51" s="11"/>
    </row>
    <row r="52" spans="1:16" ht="20.25" customHeight="1" x14ac:dyDescent="0.2">
      <c r="A52" s="9"/>
      <c r="B52" s="9"/>
      <c r="C52" s="9"/>
      <c r="D52" s="9"/>
      <c r="E52" s="9"/>
      <c r="F52" s="9"/>
      <c r="G52" s="9"/>
      <c r="H52" s="9"/>
      <c r="I52" s="9"/>
      <c r="J52" s="9"/>
      <c r="K52" s="10"/>
      <c r="L52" s="10"/>
      <c r="M52" s="11"/>
    </row>
    <row r="53" spans="1:16" ht="16.5" customHeight="1" x14ac:dyDescent="0.2">
      <c r="A53" s="65" t="s">
        <v>5</v>
      </c>
      <c r="B53" s="65"/>
      <c r="C53" s="65"/>
      <c r="D53" s="65"/>
      <c r="E53" s="65"/>
      <c r="F53" s="65"/>
      <c r="G53" s="65"/>
      <c r="H53" s="65"/>
      <c r="I53" s="65"/>
      <c r="J53" s="65"/>
      <c r="K53" s="65"/>
      <c r="L53" s="65"/>
      <c r="M53" s="11"/>
    </row>
    <row r="54" spans="1:16" ht="14.25" customHeight="1" x14ac:dyDescent="0.2">
      <c r="A54" s="15"/>
      <c r="B54" s="73"/>
      <c r="C54" s="73"/>
      <c r="D54" s="73"/>
      <c r="E54" s="73"/>
      <c r="F54" s="73"/>
      <c r="G54" s="73"/>
      <c r="H54" s="73"/>
      <c r="I54" s="73"/>
      <c r="J54" s="73"/>
      <c r="K54" s="73"/>
      <c r="L54" s="73"/>
      <c r="M54" s="11"/>
    </row>
    <row r="55" spans="1:16" ht="14.25" customHeight="1" x14ac:dyDescent="0.2">
      <c r="A55" s="14"/>
      <c r="B55" s="69"/>
      <c r="C55" s="69"/>
      <c r="D55" s="69"/>
      <c r="E55" s="70"/>
      <c r="F55" s="71"/>
      <c r="G55" s="71"/>
      <c r="H55" s="71"/>
      <c r="I55" s="71"/>
      <c r="J55" s="71"/>
      <c r="K55" s="72"/>
      <c r="L55" s="72"/>
      <c r="M55" s="11"/>
    </row>
    <row r="56" spans="1:16" ht="20.45" customHeight="1" x14ac:dyDescent="0.2">
      <c r="A56" s="53" t="str">
        <f>A3</f>
        <v>PRIPREMNI RADOVI</v>
      </c>
      <c r="B56" s="53"/>
      <c r="C56" s="53"/>
      <c r="D56" s="53"/>
      <c r="E56" s="50" t="s">
        <v>12</v>
      </c>
      <c r="F56" s="51"/>
      <c r="G56" s="51"/>
      <c r="H56" s="51"/>
      <c r="I56" s="51"/>
      <c r="J56" s="51"/>
      <c r="K56" s="54">
        <f>K12</f>
        <v>0</v>
      </c>
      <c r="L56" s="54"/>
      <c r="M56" s="11"/>
    </row>
    <row r="57" spans="1:16" ht="20.45" customHeight="1" x14ac:dyDescent="0.2">
      <c r="A57" s="53" t="str">
        <f>A14</f>
        <v>UGRADNJA ZAŠTITNE MREŽE</v>
      </c>
      <c r="B57" s="53"/>
      <c r="C57" s="53"/>
      <c r="D57" s="53"/>
      <c r="E57" s="50" t="s">
        <v>12</v>
      </c>
      <c r="F57" s="51"/>
      <c r="G57" s="51"/>
      <c r="H57" s="51"/>
      <c r="I57" s="51"/>
      <c r="J57" s="51"/>
      <c r="K57" s="16">
        <f>K20</f>
        <v>0</v>
      </c>
      <c r="L57" s="16"/>
      <c r="M57" s="11"/>
      <c r="P57" s="17"/>
    </row>
    <row r="58" spans="1:16" ht="20.45" customHeight="1" x14ac:dyDescent="0.2">
      <c r="A58" s="53" t="str">
        <f>A24</f>
        <v>SIDRENJE</v>
      </c>
      <c r="B58" s="53"/>
      <c r="C58" s="53"/>
      <c r="D58" s="53"/>
      <c r="E58" s="50" t="s">
        <v>12</v>
      </c>
      <c r="F58" s="51"/>
      <c r="G58" s="51"/>
      <c r="H58" s="51"/>
      <c r="I58" s="51"/>
      <c r="J58" s="51"/>
      <c r="K58" s="16">
        <f>K28</f>
        <v>0</v>
      </c>
      <c r="L58" s="16"/>
      <c r="M58" s="11"/>
    </row>
    <row r="59" spans="1:16" ht="20.45" customHeight="1" x14ac:dyDescent="0.2">
      <c r="A59" s="61" t="str">
        <f>A30</f>
        <v>SANACIJA BANKINE</v>
      </c>
      <c r="B59" s="61"/>
      <c r="C59" s="61"/>
      <c r="D59" s="61"/>
      <c r="E59" s="59" t="s">
        <v>12</v>
      </c>
      <c r="F59" s="60"/>
      <c r="G59" s="60"/>
      <c r="H59" s="60"/>
      <c r="I59" s="60"/>
      <c r="J59" s="60"/>
      <c r="K59" s="18">
        <f>K34</f>
        <v>0</v>
      </c>
      <c r="L59" s="16"/>
      <c r="M59" s="11"/>
    </row>
    <row r="60" spans="1:16" ht="20.45" customHeight="1" x14ac:dyDescent="0.2">
      <c r="A60" s="20" t="s">
        <v>6</v>
      </c>
      <c r="B60" s="20"/>
      <c r="C60" s="20"/>
      <c r="D60" s="20"/>
      <c r="E60" s="59" t="s">
        <v>12</v>
      </c>
      <c r="F60" s="60"/>
      <c r="G60" s="60"/>
      <c r="H60" s="60"/>
      <c r="I60" s="60"/>
      <c r="J60" s="60"/>
      <c r="K60" s="18">
        <f>K56+K57+K58+K59</f>
        <v>0</v>
      </c>
      <c r="L60" s="16"/>
      <c r="M60" s="11"/>
    </row>
    <row r="61" spans="1:16" ht="21.6" customHeight="1" x14ac:dyDescent="0.2">
      <c r="A61" s="55" t="s">
        <v>8</v>
      </c>
      <c r="B61" s="55"/>
      <c r="C61" s="55"/>
      <c r="D61" s="55"/>
      <c r="E61" s="56" t="s">
        <v>12</v>
      </c>
      <c r="F61" s="57"/>
      <c r="G61" s="57"/>
      <c r="H61" s="57"/>
      <c r="I61" s="57"/>
      <c r="J61" s="57"/>
      <c r="K61" s="58">
        <f>0.25*K60</f>
        <v>0</v>
      </c>
      <c r="L61" s="58"/>
      <c r="M61" s="11"/>
      <c r="P61" s="17"/>
    </row>
    <row r="62" spans="1:16" ht="18.600000000000001" customHeight="1" x14ac:dyDescent="0.2">
      <c r="A62" s="49" t="s">
        <v>9</v>
      </c>
      <c r="B62" s="49"/>
      <c r="C62" s="49"/>
      <c r="D62" s="49"/>
      <c r="E62" s="50" t="s">
        <v>12</v>
      </c>
      <c r="F62" s="51"/>
      <c r="G62" s="51"/>
      <c r="H62" s="51"/>
      <c r="I62" s="51"/>
      <c r="J62" s="51"/>
      <c r="K62" s="52">
        <f>K60+K61</f>
        <v>0</v>
      </c>
      <c r="L62" s="52"/>
      <c r="M62" s="11"/>
    </row>
    <row r="63" spans="1:16" x14ac:dyDescent="0.2">
      <c r="A63" s="5"/>
      <c r="B63" s="5"/>
      <c r="C63" s="5"/>
      <c r="M63" s="11"/>
    </row>
    <row r="64" spans="1:16" x14ac:dyDescent="0.2">
      <c r="A64" s="5"/>
      <c r="B64" s="5"/>
      <c r="C64" s="5"/>
      <c r="M64" s="11"/>
    </row>
    <row r="65" spans="1:13" x14ac:dyDescent="0.2">
      <c r="A65" s="5"/>
      <c r="B65" s="5"/>
      <c r="C65" s="5"/>
      <c r="M65" s="11"/>
    </row>
    <row r="66" spans="1:13" x14ac:dyDescent="0.2">
      <c r="A66" s="5"/>
      <c r="B66" s="5"/>
      <c r="C66" s="5"/>
      <c r="G66" s="3" t="s">
        <v>13</v>
      </c>
      <c r="M66" s="11"/>
    </row>
    <row r="67" spans="1:13" x14ac:dyDescent="0.2">
      <c r="A67" s="5"/>
      <c r="B67" s="5"/>
      <c r="C67" s="5"/>
      <c r="E67" s="1" t="s">
        <v>14</v>
      </c>
      <c r="M67" s="11"/>
    </row>
    <row r="68" spans="1:13" x14ac:dyDescent="0.2">
      <c r="A68" s="5"/>
      <c r="B68" s="5"/>
      <c r="C68" s="5"/>
      <c r="M68" s="11"/>
    </row>
    <row r="69" spans="1:13" x14ac:dyDescent="0.2">
      <c r="A69" s="5"/>
      <c r="B69" s="5"/>
      <c r="C69" s="5"/>
      <c r="M69" s="11"/>
    </row>
    <row r="70" spans="1:13" x14ac:dyDescent="0.2">
      <c r="A70" s="5"/>
      <c r="B70" s="5"/>
      <c r="C70" s="5"/>
      <c r="G70" s="3" t="s">
        <v>15</v>
      </c>
      <c r="M70" s="11"/>
    </row>
  </sheetData>
  <sheetProtection algorithmName="SHA-512" hashValue="GGayD2TUbrPIcT3tkXPHfSBfO3F0HFkfcK4qSIdjSz1cQU2Njn6gSjfIfPCUqDgVirelkBaHiLIqKADlEI8MlQ==" saltValue="zrq/t1e0KctqvF9Dg3Hhsg==" spinCount="100000" sheet="1" objects="1" scenarios="1"/>
  <mergeCells count="89">
    <mergeCell ref="E55:J55"/>
    <mergeCell ref="H9:J9"/>
    <mergeCell ref="K9:L9"/>
    <mergeCell ref="A6:B7"/>
    <mergeCell ref="D6:L6"/>
    <mergeCell ref="D7:F7"/>
    <mergeCell ref="H7:J7"/>
    <mergeCell ref="K7:L7"/>
    <mergeCell ref="K55:L55"/>
    <mergeCell ref="A53:L53"/>
    <mergeCell ref="B54:L54"/>
    <mergeCell ref="H11:J11"/>
    <mergeCell ref="K11:L11"/>
    <mergeCell ref="A14:L14"/>
    <mergeCell ref="A15:B15"/>
    <mergeCell ref="A59:D59"/>
    <mergeCell ref="A60:D60"/>
    <mergeCell ref="E60:J60"/>
    <mergeCell ref="A1:L1"/>
    <mergeCell ref="A2:L2"/>
    <mergeCell ref="A5:B5"/>
    <mergeCell ref="D5:L5"/>
    <mergeCell ref="A3:L3"/>
    <mergeCell ref="A4:B4"/>
    <mergeCell ref="D4:F4"/>
    <mergeCell ref="H4:J4"/>
    <mergeCell ref="K4:L4"/>
    <mergeCell ref="A8:B9"/>
    <mergeCell ref="D8:L8"/>
    <mergeCell ref="D9:F9"/>
    <mergeCell ref="B55:D55"/>
    <mergeCell ref="A12:J12"/>
    <mergeCell ref="K12:L12"/>
    <mergeCell ref="A62:D62"/>
    <mergeCell ref="E62:J62"/>
    <mergeCell ref="K62:L62"/>
    <mergeCell ref="A56:D56"/>
    <mergeCell ref="E56:J56"/>
    <mergeCell ref="K56:L56"/>
    <mergeCell ref="A61:D61"/>
    <mergeCell ref="E61:J61"/>
    <mergeCell ref="K61:L61"/>
    <mergeCell ref="E57:J57"/>
    <mergeCell ref="E58:J58"/>
    <mergeCell ref="E59:J59"/>
    <mergeCell ref="A57:D57"/>
    <mergeCell ref="A58:D58"/>
    <mergeCell ref="A10:B11"/>
    <mergeCell ref="D10:L10"/>
    <mergeCell ref="D11:F11"/>
    <mergeCell ref="A18:B19"/>
    <mergeCell ref="D18:L18"/>
    <mergeCell ref="D19:F19"/>
    <mergeCell ref="H19:J19"/>
    <mergeCell ref="K19:L19"/>
    <mergeCell ref="A16:B17"/>
    <mergeCell ref="D16:L16"/>
    <mergeCell ref="D17:F17"/>
    <mergeCell ref="H17:J17"/>
    <mergeCell ref="K17:L17"/>
    <mergeCell ref="D15:F15"/>
    <mergeCell ref="H15:J15"/>
    <mergeCell ref="K15:L15"/>
    <mergeCell ref="A28:J28"/>
    <mergeCell ref="K28:L28"/>
    <mergeCell ref="A20:J20"/>
    <mergeCell ref="K20:L20"/>
    <mergeCell ref="A24:L24"/>
    <mergeCell ref="A25:B25"/>
    <mergeCell ref="D25:F25"/>
    <mergeCell ref="H25:J25"/>
    <mergeCell ref="K25:L25"/>
    <mergeCell ref="A26:B27"/>
    <mergeCell ref="D26:L26"/>
    <mergeCell ref="D27:F27"/>
    <mergeCell ref="H27:J27"/>
    <mergeCell ref="K27:L27"/>
    <mergeCell ref="A34:J34"/>
    <mergeCell ref="K34:L34"/>
    <mergeCell ref="A32:B33"/>
    <mergeCell ref="D32:L32"/>
    <mergeCell ref="D33:F33"/>
    <mergeCell ref="H33:J33"/>
    <mergeCell ref="K33:L33"/>
    <mergeCell ref="A30:L30"/>
    <mergeCell ref="A31:B31"/>
    <mergeCell ref="D31:F31"/>
    <mergeCell ref="H31:J31"/>
    <mergeCell ref="K31:L3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SANACIJA POKOSA</vt:lpstr>
      <vt:lpstr>'SANACIJA POKOSA'!Print_Area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Darko Tomac</cp:lastModifiedBy>
  <cp:lastPrinted>2025-09-09T09:50:42Z</cp:lastPrinted>
  <dcterms:created xsi:type="dcterms:W3CDTF">2015-12-24T07:27:42Z</dcterms:created>
  <dcterms:modified xsi:type="dcterms:W3CDTF">2025-09-17T11:47:19Z</dcterms:modified>
</cp:coreProperties>
</file>