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\Desktop\JAVNA NABAVA\UMJETNA TRAVA ZA IGRALIŠTE 2025\"/>
    </mc:Choice>
  </mc:AlternateContent>
  <xr:revisionPtr revIDLastSave="0" documentId="8_{A517D6EF-BB81-4B68-9089-91D5DF6CA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MJETNA TRAVA" sheetId="6" r:id="rId1"/>
  </sheets>
  <definedNames>
    <definedName name="_xlnm.Print_Area" localSheetId="0">'UMJETNA TRAVA'!$A$1:$L$27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6" l="1"/>
  <c r="K8" i="6"/>
  <c r="K12" i="6" l="1"/>
  <c r="K18" i="6" s="1"/>
  <c r="K19" i="6" l="1"/>
  <c r="K20" i="6" s="1"/>
</calcChain>
</file>

<file path=xl/sharedStrings.xml><?xml version="1.0" encoding="utf-8"?>
<sst xmlns="http://schemas.openxmlformats.org/spreadsheetml/2006/main" count="30" uniqueCount="27">
  <si>
    <t>R.br.</t>
  </si>
  <si>
    <t>OPIS RADOVA</t>
  </si>
  <si>
    <t>Jed. mjere</t>
  </si>
  <si>
    <r>
      <rPr>
        <sz val="8"/>
        <rFont val="Arial"/>
        <family val="2"/>
        <charset val="238"/>
      </rPr>
      <t>Količina</t>
    </r>
  </si>
  <si>
    <t>m2</t>
  </si>
  <si>
    <t>REKAPITULACIJA:</t>
  </si>
  <si>
    <t>UKUPNO</t>
  </si>
  <si>
    <t>1.1.</t>
  </si>
  <si>
    <t>PDV 25%</t>
  </si>
  <si>
    <t>SVEUKUPNO</t>
  </si>
  <si>
    <r>
      <rPr>
        <sz val="8"/>
        <rFont val="Arial"/>
        <family val="2"/>
        <charset val="238"/>
      </rPr>
      <t>Jedinična cijena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</si>
  <si>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r>
      <t>Ukupan iznos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</si>
  <si>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t>€</t>
  </si>
  <si>
    <t xml:space="preserve">Jedinična cijena iz ponude izvoditelja treba obuhvatiti kompletno rušenje, uključivo sve pripremno-završne radove sadržane u faktorskim troškovima. Svi prijenosi materijala dobiveni rušenjem i demontažom, odvoz na privremeni gradilišni deponij ili gradsku planirku, s čišćenjem gradilišta i dovođenjem javne površine u prvobitno stanje, trebaju biti uključeni u jediničnoj cijeni radova i neće se posebno priznavati.  Izvoditelj će snositi troškove ukoliko se navedeni elementi oštete ili otuđe.                                                                                    Jediničnom cijenom treba obuhvatiti:                                                                                                            - sav rad i materijal za izvedbu radova iz pojedine stavke,                                                                                                                  - sav transport,                                                                                                              - sve društvene obveze vezane za radnu snagu i materijal,                                                                                                               - pripremno – završne radove.   </t>
  </si>
  <si>
    <t xml:space="preserve">Ponuditelj: _____________________________________    </t>
  </si>
  <si>
    <r>
      <rPr>
        <sz val="9"/>
        <color rgb="FF000000"/>
        <rFont val="Arial"/>
        <family val="2"/>
        <charset val="238"/>
      </rPr>
      <t xml:space="preserve">                                           (naziv / potpis ovlaštene osobe</t>
    </r>
    <r>
      <rPr>
        <sz val="10"/>
        <color rgb="FF000000"/>
        <rFont val="Arial"/>
        <family val="2"/>
        <charset val="238"/>
      </rPr>
      <t>)</t>
    </r>
  </si>
  <si>
    <t>MP</t>
  </si>
  <si>
    <t>1. NOGOMETNO IGRALIŠTE</t>
  </si>
  <si>
    <t>2. STAZA ZA TRČANJE</t>
  </si>
  <si>
    <t>2.1.</t>
  </si>
  <si>
    <t>Dobava, doprema i ugradnja umjetne trave s ravnim monofilament vlaknima (min. 50% reciklirani materijali), visine min. 40 mm, Dtex 12000/6, gustoće min. 160 šavova/m², buseni min. 10080/m², UV stabilnost DIN 53387 – 6000h, poleđina dvoslojna (min. 43% reciklata), širina role 4 m, bijele linije 12 cm, kvarcni pijesak 27 kg/m², SBR granulati 6,5 kg/m²; FIFA Preferred Producer certifikat; uključeni svi materijali, transport i ugradnja.Obračun po m2.</t>
  </si>
  <si>
    <t>Dobava, doprema i ugradnja multifunkcionalne umjetne trave za stazu za trčanje i višenamjenska igrališta tipa TOURNAMENT 20 (crvena boja) ili jednakovrijedno, minimalnih tehničkih karakteristika: visina vlati 20 mm (±5%), gustoća ≥ 20.000 čvorova/m², sastav 100% polietilen hibridna fibrilirana HD vlakna dtex 5.500 (±10%) debljine 110 microna (±10%), podloga polipropilen s lateks podlogom ukupne mase cca 1.460 g/m² (±10%), ispuna kvarcni pijesak granulacije 0,40–1,25 mm u količini cca 20 kg/m², propusnost ≥ 500 mm/h, širina role min. 4,10 m; trava mora biti u crvenoj boji s umetnutim bijelim linijama između staza, startnom i ciljnom linijom  u jediničnu cijenu uključen sav rad, materijal, doprema i ugradnja; obračun po m².</t>
  </si>
  <si>
    <t>ZAVRŠNA OBLOGA - UMJETNA TRAVA</t>
  </si>
  <si>
    <t>UKUPNO (1+2)</t>
  </si>
  <si>
    <t xml:space="preserve"> ( 41,00 m x 21,00 m = 861,00 m2)</t>
  </si>
  <si>
    <t xml:space="preserve"> ( 41,00 m x 3,00 m = 123,00 m2)</t>
  </si>
  <si>
    <t xml:space="preserve">TROŠKOVNIK - UMJETNA TRAVA NA MALOM NOGOMETNOM IGRALIŠTU BROD MORAVICE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</si>
</sst>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20" x14ac:knownFonts="1"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  <charset val="238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Border="0" applyProtection="0">
      <alignment horizontal="justify" vertical="top" wrapText="1"/>
    </xf>
    <xf numFmtId="0" fontId="7" fillId="0" borderId="0" applyNumberFormat="0" applyBorder="0" applyProtection="0">
      <alignment horizontal="justify" vertical="top" wrapText="1"/>
    </xf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71"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" fontId="7" fillId="2" borderId="11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4" fontId="8" fillId="0" borderId="2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21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" fontId="8" fillId="0" borderId="27" xfId="0" applyNumberFormat="1" applyFont="1" applyBorder="1" applyAlignment="1" applyProtection="1">
      <alignment horizontal="center" vertical="center" wrapText="1"/>
      <protection locked="0"/>
    </xf>
    <xf numFmtId="4" fontId="8" fillId="0" borderId="23" xfId="0" applyNumberFormat="1" applyFont="1" applyBorder="1" applyAlignment="1" applyProtection="1">
      <alignment horizontal="center" vertical="center" wrapText="1"/>
      <protection locked="0"/>
    </xf>
    <xf numFmtId="4" fontId="8" fillId="0" borderId="25" xfId="0" applyNumberFormat="1" applyFont="1" applyBorder="1" applyAlignment="1" applyProtection="1">
      <alignment horizontal="center" vertical="center" wrapText="1"/>
      <protection locked="0"/>
    </xf>
    <xf numFmtId="4" fontId="8" fillId="0" borderId="27" xfId="0" applyNumberFormat="1" applyFont="1" applyBorder="1" applyAlignment="1">
      <alignment horizontal="center" vertical="center" wrapText="1"/>
    </xf>
    <xf numFmtId="4" fontId="8" fillId="0" borderId="2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4" fontId="11" fillId="0" borderId="0" xfId="0" applyNumberFormat="1" applyFont="1" applyAlignment="1">
      <alignment horizontal="right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4" fontId="1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horizontal="right" vertical="center" wrapText="1"/>
    </xf>
    <xf numFmtId="0" fontId="10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4" fontId="11" fillId="0" borderId="8" xfId="0" applyNumberFormat="1" applyFont="1" applyBorder="1" applyAlignment="1">
      <alignment horizontal="right" vertical="center" wrapText="1"/>
    </xf>
  </cellXfs>
  <cellStyles count="13">
    <cellStyle name="A4 Small 210 x 297 mm" xfId="10" xr:uid="{00000000-0005-0000-0000-000000000000}"/>
    <cellStyle name="merge" xfId="6" xr:uid="{00000000-0005-0000-0000-000001000000}"/>
    <cellStyle name="merge 7" xfId="7" xr:uid="{00000000-0005-0000-0000-000002000000}"/>
    <cellStyle name="Normal" xfId="0" builtinId="0"/>
    <cellStyle name="Normal 13" xfId="1" xr:uid="{00000000-0005-0000-0000-000004000000}"/>
    <cellStyle name="Normal 2" xfId="2" xr:uid="{00000000-0005-0000-0000-000005000000}"/>
    <cellStyle name="Normal 2 2" xfId="5" xr:uid="{00000000-0005-0000-0000-000006000000}"/>
    <cellStyle name="Normal 3" xfId="9" xr:uid="{00000000-0005-0000-0000-000007000000}"/>
    <cellStyle name="Normal 4" xfId="11" xr:uid="{00000000-0005-0000-0000-000008000000}"/>
    <cellStyle name="Normal 5" xfId="4" xr:uid="{00000000-0005-0000-0000-000009000000}"/>
    <cellStyle name="Normale_arredi" xfId="8" xr:uid="{00000000-0005-0000-0000-00000A000000}"/>
    <cellStyle name="Normalno 2" xfId="12" xr:uid="{00000000-0005-0000-0000-00000B000000}"/>
    <cellStyle name="Obično 2" xfId="3" xr:uid="{00000000-0005-0000-0000-00000C000000}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3C385-DF1D-481B-A1F5-D2FFBE54E302}">
  <dimension ref="A1:M27"/>
  <sheetViews>
    <sheetView tabSelected="1" topLeftCell="A7" zoomScale="80" zoomScaleNormal="80" workbookViewId="0">
      <selection activeCell="H11" sqref="H11:J11"/>
    </sheetView>
  </sheetViews>
  <sheetFormatPr defaultColWidth="9.33203125" defaultRowHeight="12.75" x14ac:dyDescent="0.2"/>
  <cols>
    <col min="1" max="1" width="4.6640625" style="4" customWidth="1"/>
    <col min="2" max="2" width="1.1640625" style="4" customWidth="1"/>
    <col min="3" max="3" width="54.5" style="4" customWidth="1"/>
    <col min="4" max="4" width="1.1640625" style="1" customWidth="1"/>
    <col min="5" max="5" width="4.83203125" style="1" customWidth="1"/>
    <col min="6" max="6" width="1.1640625" style="3" customWidth="1"/>
    <col min="7" max="7" width="8.83203125" style="3" customWidth="1"/>
    <col min="8" max="8" width="4.33203125" style="3" customWidth="1"/>
    <col min="9" max="9" width="3.83203125" style="3" customWidth="1"/>
    <col min="10" max="10" width="1.1640625" style="3" customWidth="1"/>
    <col min="11" max="11" width="11.6640625" style="3" customWidth="1"/>
    <col min="12" max="12" width="0.1640625" style="3" customWidth="1"/>
    <col min="13" max="13" width="4.6640625" style="4" customWidth="1"/>
    <col min="14" max="16384" width="9.33203125" style="11"/>
  </cols>
  <sheetData>
    <row r="1" spans="1:13" ht="36.6" customHeight="1" x14ac:dyDescent="0.2">
      <c r="A1" s="19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11"/>
    </row>
    <row r="2" spans="1:13" ht="1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1"/>
    </row>
    <row r="3" spans="1:13" ht="18.75" customHeight="1" x14ac:dyDescent="0.2">
      <c r="A3" s="26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  <c r="M3" s="11"/>
    </row>
    <row r="4" spans="1:13" ht="27" customHeight="1" x14ac:dyDescent="0.2">
      <c r="A4" s="29" t="s">
        <v>0</v>
      </c>
      <c r="B4" s="30"/>
      <c r="C4" s="2" t="s">
        <v>1</v>
      </c>
      <c r="D4" s="29" t="s">
        <v>2</v>
      </c>
      <c r="E4" s="31"/>
      <c r="F4" s="30"/>
      <c r="G4" s="6" t="s">
        <v>3</v>
      </c>
      <c r="H4" s="32" t="s">
        <v>10</v>
      </c>
      <c r="I4" s="33"/>
      <c r="J4" s="34"/>
      <c r="K4" s="32" t="s">
        <v>11</v>
      </c>
      <c r="L4" s="35"/>
      <c r="M4" s="11"/>
    </row>
    <row r="5" spans="1:13" ht="139.9" customHeight="1" x14ac:dyDescent="0.2">
      <c r="A5" s="23"/>
      <c r="B5" s="24"/>
      <c r="C5" s="12" t="s">
        <v>13</v>
      </c>
      <c r="D5" s="23"/>
      <c r="E5" s="25"/>
      <c r="F5" s="25"/>
      <c r="G5" s="25"/>
      <c r="H5" s="25"/>
      <c r="I5" s="25"/>
      <c r="J5" s="25"/>
      <c r="K5" s="25"/>
      <c r="L5" s="24"/>
      <c r="M5" s="11"/>
    </row>
    <row r="6" spans="1:13" ht="15.75" customHeight="1" x14ac:dyDescent="0.2">
      <c r="A6" s="16" t="s">
        <v>17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  <c r="M6" s="11"/>
    </row>
    <row r="7" spans="1:13" ht="70.900000000000006" customHeight="1" x14ac:dyDescent="0.2">
      <c r="A7" s="41" t="s">
        <v>7</v>
      </c>
      <c r="B7" s="42"/>
      <c r="C7" s="7" t="s">
        <v>20</v>
      </c>
      <c r="D7" s="45"/>
      <c r="E7" s="46"/>
      <c r="F7" s="46"/>
      <c r="G7" s="46"/>
      <c r="H7" s="46"/>
      <c r="I7" s="46"/>
      <c r="J7" s="46"/>
      <c r="K7" s="46"/>
      <c r="L7" s="47"/>
      <c r="M7" s="11"/>
    </row>
    <row r="8" spans="1:13" ht="15.75" customHeight="1" x14ac:dyDescent="0.2">
      <c r="A8" s="43"/>
      <c r="B8" s="44"/>
      <c r="C8" s="13" t="s">
        <v>24</v>
      </c>
      <c r="D8" s="48" t="s">
        <v>4</v>
      </c>
      <c r="E8" s="49"/>
      <c r="F8" s="50"/>
      <c r="G8" s="8">
        <v>861</v>
      </c>
      <c r="H8" s="51"/>
      <c r="I8" s="52"/>
      <c r="J8" s="53"/>
      <c r="K8" s="54">
        <f>H8*G8</f>
        <v>0</v>
      </c>
      <c r="L8" s="55"/>
      <c r="M8" s="11"/>
    </row>
    <row r="9" spans="1:13" ht="15.75" customHeight="1" x14ac:dyDescent="0.2">
      <c r="A9" s="16" t="s">
        <v>18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  <c r="M9" s="11"/>
    </row>
    <row r="10" spans="1:13" ht="113.45" customHeight="1" x14ac:dyDescent="0.2">
      <c r="A10" s="41" t="s">
        <v>19</v>
      </c>
      <c r="B10" s="42"/>
      <c r="C10" s="7" t="s">
        <v>21</v>
      </c>
      <c r="D10" s="45"/>
      <c r="E10" s="46"/>
      <c r="F10" s="46"/>
      <c r="G10" s="46"/>
      <c r="H10" s="46"/>
      <c r="I10" s="46"/>
      <c r="J10" s="46"/>
      <c r="K10" s="46"/>
      <c r="L10" s="47"/>
      <c r="M10" s="11"/>
    </row>
    <row r="11" spans="1:13" ht="15.75" customHeight="1" x14ac:dyDescent="0.2">
      <c r="A11" s="43"/>
      <c r="B11" s="44"/>
      <c r="C11" s="13" t="s">
        <v>25</v>
      </c>
      <c r="D11" s="48" t="s">
        <v>4</v>
      </c>
      <c r="E11" s="49"/>
      <c r="F11" s="50"/>
      <c r="G11" s="8">
        <v>123</v>
      </c>
      <c r="H11" s="51"/>
      <c r="I11" s="52"/>
      <c r="J11" s="53"/>
      <c r="K11" s="54">
        <f>H11*G11</f>
        <v>0</v>
      </c>
      <c r="L11" s="55"/>
      <c r="M11" s="11"/>
    </row>
    <row r="12" spans="1:13" ht="23.1" customHeight="1" x14ac:dyDescent="0.2">
      <c r="A12" s="36" t="s">
        <v>23</v>
      </c>
      <c r="B12" s="37"/>
      <c r="C12" s="37"/>
      <c r="D12" s="37"/>
      <c r="E12" s="37"/>
      <c r="F12" s="37"/>
      <c r="G12" s="38"/>
      <c r="H12" s="37"/>
      <c r="I12" s="37"/>
      <c r="J12" s="37"/>
      <c r="K12" s="39">
        <f>SUM(K6:L11)</f>
        <v>0</v>
      </c>
      <c r="L12" s="40"/>
      <c r="M12" s="11"/>
    </row>
    <row r="13" spans="1:13" ht="23.1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10"/>
      <c r="L13" s="10"/>
      <c r="M13" s="11"/>
    </row>
    <row r="14" spans="1:13" ht="20.2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10"/>
      <c r="L14" s="10"/>
      <c r="M14" s="11"/>
    </row>
    <row r="15" spans="1:13" ht="16.5" customHeight="1" x14ac:dyDescent="0.2">
      <c r="A15" s="22" t="s">
        <v>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1"/>
    </row>
    <row r="16" spans="1:13" ht="14.25" customHeight="1" x14ac:dyDescent="0.2">
      <c r="A16" s="15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11"/>
    </row>
    <row r="17" spans="1:13" ht="14.25" customHeight="1" x14ac:dyDescent="0.2">
      <c r="A17" s="14"/>
      <c r="B17" s="56"/>
      <c r="C17" s="56"/>
      <c r="D17" s="56"/>
      <c r="E17" s="57"/>
      <c r="F17" s="58"/>
      <c r="G17" s="58"/>
      <c r="H17" s="58"/>
      <c r="I17" s="58"/>
      <c r="J17" s="58"/>
      <c r="K17" s="59"/>
      <c r="L17" s="59"/>
      <c r="M17" s="11"/>
    </row>
    <row r="18" spans="1:13" ht="20.45" customHeight="1" x14ac:dyDescent="0.2">
      <c r="A18" s="65" t="s">
        <v>6</v>
      </c>
      <c r="B18" s="65"/>
      <c r="C18" s="65"/>
      <c r="D18" s="65"/>
      <c r="E18" s="62" t="s">
        <v>12</v>
      </c>
      <c r="F18" s="63"/>
      <c r="G18" s="63"/>
      <c r="H18" s="63"/>
      <c r="I18" s="63"/>
      <c r="J18" s="63"/>
      <c r="K18" s="66">
        <f>K12</f>
        <v>0</v>
      </c>
      <c r="L18" s="66"/>
      <c r="M18" s="11"/>
    </row>
    <row r="19" spans="1:13" ht="21.6" customHeight="1" x14ac:dyDescent="0.2">
      <c r="A19" s="67" t="s">
        <v>8</v>
      </c>
      <c r="B19" s="67"/>
      <c r="C19" s="67"/>
      <c r="D19" s="67"/>
      <c r="E19" s="68" t="s">
        <v>12</v>
      </c>
      <c r="F19" s="69"/>
      <c r="G19" s="69"/>
      <c r="H19" s="69"/>
      <c r="I19" s="69"/>
      <c r="J19" s="69"/>
      <c r="K19" s="70">
        <f>0.25*K18</f>
        <v>0</v>
      </c>
      <c r="L19" s="70"/>
      <c r="M19" s="11"/>
    </row>
    <row r="20" spans="1:13" ht="18.600000000000001" customHeight="1" x14ac:dyDescent="0.2">
      <c r="A20" s="61" t="s">
        <v>9</v>
      </c>
      <c r="B20" s="61"/>
      <c r="C20" s="61"/>
      <c r="D20" s="61"/>
      <c r="E20" s="62" t="s">
        <v>12</v>
      </c>
      <c r="F20" s="63"/>
      <c r="G20" s="63"/>
      <c r="H20" s="63"/>
      <c r="I20" s="63"/>
      <c r="J20" s="63"/>
      <c r="K20" s="64">
        <f>K19+K18</f>
        <v>0</v>
      </c>
      <c r="L20" s="64"/>
      <c r="M20" s="11"/>
    </row>
    <row r="21" spans="1:13" x14ac:dyDescent="0.2">
      <c r="A21" s="5"/>
      <c r="B21" s="5"/>
      <c r="C21" s="5"/>
      <c r="M21" s="11"/>
    </row>
    <row r="22" spans="1:13" x14ac:dyDescent="0.2">
      <c r="A22" s="5"/>
      <c r="B22" s="5"/>
      <c r="C22" s="5"/>
      <c r="M22" s="11"/>
    </row>
    <row r="23" spans="1:13" x14ac:dyDescent="0.2">
      <c r="A23" s="5"/>
      <c r="B23" s="5"/>
      <c r="C23" s="5"/>
      <c r="G23" s="3" t="s">
        <v>14</v>
      </c>
      <c r="M23" s="11"/>
    </row>
    <row r="24" spans="1:13" x14ac:dyDescent="0.2">
      <c r="A24" s="5"/>
      <c r="B24" s="5"/>
      <c r="C24" s="5"/>
      <c r="E24" s="1" t="s">
        <v>15</v>
      </c>
      <c r="M24" s="11"/>
    </row>
    <row r="25" spans="1:13" x14ac:dyDescent="0.2">
      <c r="A25" s="5"/>
      <c r="B25" s="5"/>
      <c r="C25" s="5"/>
      <c r="M25" s="11"/>
    </row>
    <row r="26" spans="1:13" x14ac:dyDescent="0.2">
      <c r="A26" s="5"/>
      <c r="B26" s="5"/>
      <c r="C26" s="5"/>
      <c r="M26" s="11"/>
    </row>
    <row r="27" spans="1:13" x14ac:dyDescent="0.2">
      <c r="A27" s="5"/>
      <c r="B27" s="5"/>
      <c r="C27" s="5"/>
      <c r="G27" s="3" t="s">
        <v>16</v>
      </c>
      <c r="M27" s="11"/>
    </row>
  </sheetData>
  <sheetProtection algorithmName="SHA-512" hashValue="5su3BjX3cFouWwIHgyhQ96Z0nq0kE6onnyhnxMTkaecuV+ZdYxeaFR2Ih7965ScbSHzxnaAO8jQ8ivHYCfcD6g==" saltValue="hUGJR+Z/IZfyNU8kqrDttA==" spinCount="100000" sheet="1" objects="1" scenarios="1"/>
  <mergeCells count="37">
    <mergeCell ref="A20:D20"/>
    <mergeCell ref="E20:J20"/>
    <mergeCell ref="K20:L20"/>
    <mergeCell ref="A18:D18"/>
    <mergeCell ref="E18:J18"/>
    <mergeCell ref="K18:L18"/>
    <mergeCell ref="A19:D19"/>
    <mergeCell ref="E19:J19"/>
    <mergeCell ref="K19:L19"/>
    <mergeCell ref="B17:D17"/>
    <mergeCell ref="E17:J17"/>
    <mergeCell ref="K17:L17"/>
    <mergeCell ref="A15:L15"/>
    <mergeCell ref="B16:L16"/>
    <mergeCell ref="A12:J12"/>
    <mergeCell ref="K12:L12"/>
    <mergeCell ref="A7:B8"/>
    <mergeCell ref="D7:L7"/>
    <mergeCell ref="D8:F8"/>
    <mergeCell ref="H8:J8"/>
    <mergeCell ref="K8:L8"/>
    <mergeCell ref="A9:L9"/>
    <mergeCell ref="A10:B11"/>
    <mergeCell ref="D10:L10"/>
    <mergeCell ref="D11:F11"/>
    <mergeCell ref="H11:J11"/>
    <mergeCell ref="K11:L11"/>
    <mergeCell ref="A6:L6"/>
    <mergeCell ref="A1:L1"/>
    <mergeCell ref="A2:L2"/>
    <mergeCell ref="A5:B5"/>
    <mergeCell ref="D5:L5"/>
    <mergeCell ref="A3:L3"/>
    <mergeCell ref="A4:B4"/>
    <mergeCell ref="D4:F4"/>
    <mergeCell ref="H4:J4"/>
    <mergeCell ref="K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UMJETNA TRAVA</vt:lpstr>
      <vt:lpstr>'UMJETNA TRAVA'!Print_Area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Darko Tomac</cp:lastModifiedBy>
  <cp:lastPrinted>2025-08-27T14:34:23Z</cp:lastPrinted>
  <dcterms:created xsi:type="dcterms:W3CDTF">2015-12-24T07:27:42Z</dcterms:created>
  <dcterms:modified xsi:type="dcterms:W3CDTF">2025-08-28T06:05:52Z</dcterms:modified>
</cp:coreProperties>
</file>